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5135" windowHeight="8385"/>
  </bookViews>
  <sheets>
    <sheet name="Лист2" sheetId="2" r:id="rId1"/>
    <sheet name="Лист3" sheetId="3" r:id="rId2"/>
  </sheets>
  <calcPr calcId="144525" refMode="R1C1"/>
</workbook>
</file>

<file path=xl/calcChain.xml><?xml version="1.0" encoding="utf-8"?>
<calcChain xmlns="http://schemas.openxmlformats.org/spreadsheetml/2006/main">
  <c r="J14" i="2" l="1"/>
  <c r="H13" i="2"/>
  <c r="F13" i="2"/>
  <c r="J13" i="2" s="1"/>
  <c r="R12" i="2" s="1"/>
  <c r="J11" i="2"/>
  <c r="J10" i="2"/>
  <c r="J8" i="2"/>
  <c r="AJ68" i="2"/>
  <c r="AI68" i="2"/>
  <c r="AK68" i="2" s="1"/>
  <c r="AJ66" i="2"/>
  <c r="AI66" i="2"/>
  <c r="AJ64" i="2"/>
  <c r="AI64" i="2"/>
  <c r="AJ62" i="2"/>
  <c r="AI62" i="2"/>
  <c r="AK62" i="2" s="1"/>
  <c r="AJ60" i="2"/>
  <c r="AI60" i="2"/>
  <c r="AJ58" i="2"/>
  <c r="AI58" i="2"/>
  <c r="AJ56" i="2"/>
  <c r="AI56" i="2"/>
  <c r="AK56" i="2" s="1"/>
  <c r="AJ54" i="2"/>
  <c r="AI54" i="2"/>
  <c r="AJ52" i="2"/>
  <c r="AI52" i="2"/>
  <c r="AJ50" i="2"/>
  <c r="AI50" i="2"/>
  <c r="AK50" i="2" s="1"/>
  <c r="AJ48" i="2"/>
  <c r="AI48" i="2"/>
  <c r="AJ46" i="2"/>
  <c r="AI46" i="2"/>
  <c r="AK46" i="2" s="1"/>
  <c r="AJ44" i="2"/>
  <c r="AI44" i="2"/>
  <c r="AJ42" i="2"/>
  <c r="AI42" i="2"/>
  <c r="AK42" i="2" s="1"/>
  <c r="AJ40" i="2"/>
  <c r="AI40" i="2"/>
  <c r="AJ38" i="2"/>
  <c r="AI38" i="2"/>
  <c r="AK38" i="2" s="1"/>
  <c r="AJ36" i="2"/>
  <c r="AK36" i="2" s="1"/>
  <c r="AI36" i="2"/>
  <c r="AJ34" i="2"/>
  <c r="AI34" i="2"/>
  <c r="AK34" i="2" s="1"/>
  <c r="AJ32" i="2"/>
  <c r="AI32" i="2"/>
  <c r="AJ30" i="2"/>
  <c r="AI30" i="2"/>
  <c r="AK30" i="2" s="1"/>
  <c r="AJ28" i="2"/>
  <c r="AI28" i="2"/>
  <c r="AJ26" i="2"/>
  <c r="AI26" i="2"/>
  <c r="AK26" i="2" s="1"/>
  <c r="AK32" i="2" l="1"/>
  <c r="AK48" i="2"/>
  <c r="AK58" i="2"/>
  <c r="AK44" i="2"/>
  <c r="AK66" i="2"/>
  <c r="AK52" i="2"/>
  <c r="AK64" i="2"/>
  <c r="AK28" i="2"/>
  <c r="AK40" i="2"/>
  <c r="AK54" i="2"/>
  <c r="AK60" i="2"/>
</calcChain>
</file>

<file path=xl/sharedStrings.xml><?xml version="1.0" encoding="utf-8"?>
<sst xmlns="http://schemas.openxmlformats.org/spreadsheetml/2006/main" count="160" uniqueCount="94">
  <si>
    <t>Утверждаю</t>
  </si>
  <si>
    <t>Коды</t>
  </si>
  <si>
    <t>"</t>
  </si>
  <si>
    <t>наименование учреждения</t>
  </si>
  <si>
    <t>Форма по ОКУД</t>
  </si>
  <si>
    <t>0504202</t>
  </si>
  <si>
    <t>По группам</t>
  </si>
  <si>
    <t>МЕНЮ-ТРЕБОВАНИЕ №</t>
  </si>
  <si>
    <t>Раздел</t>
  </si>
  <si>
    <t>Источник  финансирования</t>
  </si>
  <si>
    <t>НА ВЫДАЧУ ПРОДУКТОВ ПИТАНИЯ</t>
  </si>
  <si>
    <t>Шифр учреждения</t>
  </si>
  <si>
    <t>кол-во человек</t>
  </si>
  <si>
    <t>на</t>
  </si>
  <si>
    <t>плановая стоимость д-дня</t>
  </si>
  <si>
    <t>Материально-ответственное лицо</t>
  </si>
  <si>
    <t>Плановая сумма</t>
  </si>
  <si>
    <t>Сумма</t>
  </si>
  <si>
    <t>Сумма (план)</t>
  </si>
  <si>
    <t>Сумма (факт)</t>
  </si>
  <si>
    <t>Наименование продуктов</t>
  </si>
  <si>
    <t>Ед.изм.</t>
  </si>
  <si>
    <t>Количество продуктов питания, подлежащих закладке</t>
  </si>
  <si>
    <t>Количество порций</t>
  </si>
  <si>
    <t>Выход - вес порций</t>
  </si>
  <si>
    <t>фактическая стоимость д-дня</t>
  </si>
  <si>
    <t>ИНН</t>
  </si>
  <si>
    <t>МБОУ СОШ село Конево Филиал "Начальная школа - детский сад село Киприно"</t>
  </si>
  <si>
    <t>Матузова Н.В.</t>
  </si>
  <si>
    <t>ОКПО</t>
  </si>
  <si>
    <t>Дата</t>
  </si>
  <si>
    <t>Ясли</t>
  </si>
  <si>
    <t>Детский сад</t>
  </si>
  <si>
    <t>Всего</t>
  </si>
  <si>
    <t>Каша манная молочная с маслом сливочным</t>
  </si>
  <si>
    <t>Какао с молоком</t>
  </si>
  <si>
    <t>Хлеб с маслом и сыром</t>
  </si>
  <si>
    <t>ЗАВТРАК</t>
  </si>
  <si>
    <t>Кисло-молочные продукты (витаминизированные)</t>
  </si>
  <si>
    <t>Суп картофельный с рыбой</t>
  </si>
  <si>
    <t>Биточки (котлеты) рыбные</t>
  </si>
  <si>
    <t>Картофельное пюре</t>
  </si>
  <si>
    <t>Компот из чернослива и изюма</t>
  </si>
  <si>
    <t>Хлеб ржаной</t>
  </si>
  <si>
    <t>Хлеб пшеничный (Валетек 8)</t>
  </si>
  <si>
    <t>ОБЕД</t>
  </si>
  <si>
    <t>Чай черный</t>
  </si>
  <si>
    <t>Салат из моркови с растительным маслом</t>
  </si>
  <si>
    <t>УПЛОТНЕННЫЙ ПОЛДНИК</t>
  </si>
  <si>
    <t>Шифр продукта</t>
  </si>
  <si>
    <t>Итого</t>
  </si>
  <si>
    <t>Витамин C</t>
  </si>
  <si>
    <t>г</t>
  </si>
  <si>
    <t/>
  </si>
  <si>
    <t>Вода</t>
  </si>
  <si>
    <t>л</t>
  </si>
  <si>
    <t>Изюм</t>
  </si>
  <si>
    <t>кг</t>
  </si>
  <si>
    <t>Йогурт, 2,5% жирности</t>
  </si>
  <si>
    <t>Какао (порошок)</t>
  </si>
  <si>
    <t>Картофель</t>
  </si>
  <si>
    <t>615078</t>
  </si>
  <si>
    <t>Крупа манная</t>
  </si>
  <si>
    <t>613030</t>
  </si>
  <si>
    <t>Лук репчатый</t>
  </si>
  <si>
    <t>615082</t>
  </si>
  <si>
    <t>Масло подсолнечное</t>
  </si>
  <si>
    <t>Масло сливочное</t>
  </si>
  <si>
    <t>Минтай</t>
  </si>
  <si>
    <t>611008</t>
  </si>
  <si>
    <t>Молоко пастеризованное 3,2% жирности</t>
  </si>
  <si>
    <t>612036</t>
  </si>
  <si>
    <t>Морковь, красная</t>
  </si>
  <si>
    <t>615084</t>
  </si>
  <si>
    <t>Ржаной хлеб</t>
  </si>
  <si>
    <t>616002</t>
  </si>
  <si>
    <t>Сахарный песок</t>
  </si>
  <si>
    <t>Сметана 20,0% жирности</t>
  </si>
  <si>
    <t>612060</t>
  </si>
  <si>
    <t>Соль пищевая йодированная</t>
  </si>
  <si>
    <t>Сыр "Российский"</t>
  </si>
  <si>
    <t>612075</t>
  </si>
  <si>
    <t>Хлеб пшеничный витаминизированный</t>
  </si>
  <si>
    <t>616001</t>
  </si>
  <si>
    <t>Чернослив (слива сушеная)</t>
  </si>
  <si>
    <t>615027</t>
  </si>
  <si>
    <t>Яйцо 1С</t>
  </si>
  <si>
    <t>шт</t>
  </si>
  <si>
    <t>612084</t>
  </si>
  <si>
    <t>Бухгалтер</t>
  </si>
  <si>
    <t>Повар</t>
  </si>
  <si>
    <t>Кукарцева Н.М.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</si>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</sst>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191">
    <xf numFmtId="0" fontId="0" fillId="0" borderId="0" xfId="0"/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vertical="center"/>
    </xf>
    <xf numFmtId="0" fontId="1" fillId="0" borderId="0" xfId="1" applyNumberFormat="1" applyFont="1" applyAlignment="1">
      <alignment vertical="center"/>
    </xf>
    <xf numFmtId="0" fontId="1" fillId="0" borderId="0" xfId="1" applyNumberFormat="1" applyFont="1" applyAlignment="1">
      <alignment horizontal="right" vertical="center"/>
    </xf>
    <xf numFmtId="0" fontId="1" fillId="0" borderId="0" xfId="1" applyNumberFormat="1" applyFont="1" applyBorder="1" applyAlignment="1">
      <alignment horizontal="right" vertical="center"/>
    </xf>
    <xf numFmtId="0" fontId="1" fillId="0" borderId="4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1" applyNumberFormat="1" applyFont="1" applyBorder="1" applyAlignment="1">
      <alignment vertical="center" wrapText="1"/>
    </xf>
    <xf numFmtId="0" fontId="2" fillId="0" borderId="2" xfId="1" applyNumberFormat="1" applyFont="1" applyBorder="1" applyAlignment="1">
      <alignment vertical="center" wrapText="1"/>
    </xf>
    <xf numFmtId="0" fontId="2" fillId="0" borderId="3" xfId="1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vertical="center" wrapText="1"/>
    </xf>
    <xf numFmtId="0" fontId="1" fillId="0" borderId="0" xfId="1" applyNumberFormat="1" applyFont="1" applyAlignment="1">
      <alignment horizontal="right"/>
    </xf>
    <xf numFmtId="0" fontId="1" fillId="0" borderId="41" xfId="1" applyNumberFormat="1" applyFont="1" applyBorder="1" applyAlignment="1">
      <alignment horizontal="center" vertical="center" wrapText="1"/>
    </xf>
    <xf numFmtId="0" fontId="1" fillId="0" borderId="42" xfId="1" applyNumberFormat="1" applyFont="1" applyBorder="1" applyAlignment="1">
      <alignment horizontal="center" vertical="center" wrapText="1"/>
    </xf>
    <xf numFmtId="0" fontId="1" fillId="0" borderId="41" xfId="1" applyNumberFormat="1" applyFont="1" applyBorder="1" applyAlignment="1">
      <alignment vertical="center" wrapText="1"/>
    </xf>
    <xf numFmtId="49" fontId="1" fillId="0" borderId="41" xfId="1" applyNumberFormat="1" applyFont="1" applyBorder="1" applyAlignment="1">
      <alignment horizontal="center" vertical="center" wrapText="1"/>
    </xf>
    <xf numFmtId="49" fontId="1" fillId="0" borderId="23" xfId="1" applyNumberFormat="1" applyFont="1" applyBorder="1" applyAlignment="1">
      <alignment horizontal="center" vertical="center" wrapText="1"/>
    </xf>
    <xf numFmtId="0" fontId="2" fillId="0" borderId="42" xfId="1" applyNumberFormat="1" applyFont="1" applyBorder="1" applyAlignment="1">
      <alignment horizontal="center" vertical="center"/>
    </xf>
    <xf numFmtId="0" fontId="2" fillId="0" borderId="28" xfId="1" applyNumberFormat="1" applyFont="1" applyBorder="1" applyAlignment="1">
      <alignment horizontal="center" vertical="center"/>
    </xf>
    <xf numFmtId="0" fontId="2" fillId="0" borderId="38" xfId="1" applyNumberFormat="1" applyFont="1" applyBorder="1" applyAlignment="1">
      <alignment horizontal="center" vertical="center"/>
    </xf>
    <xf numFmtId="0" fontId="2" fillId="0" borderId="39" xfId="1" applyNumberFormat="1" applyFont="1" applyBorder="1" applyAlignment="1">
      <alignment horizontal="center" vertical="center"/>
    </xf>
    <xf numFmtId="0" fontId="2" fillId="0" borderId="45" xfId="1" applyNumberFormat="1" applyFont="1" applyBorder="1" applyAlignment="1">
      <alignment horizontal="center" vertical="center"/>
    </xf>
    <xf numFmtId="0" fontId="2" fillId="0" borderId="26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1" fillId="0" borderId="16" xfId="1" applyNumberFormat="1" applyFont="1" applyBorder="1" applyAlignment="1">
      <alignment horizontal="center" vertical="center" wrapText="1"/>
    </xf>
    <xf numFmtId="0" fontId="2" fillId="0" borderId="11" xfId="1" applyNumberFormat="1" applyFont="1" applyBorder="1" applyAlignment="1">
      <alignment horizontal="center" vertical="center"/>
    </xf>
    <xf numFmtId="0" fontId="2" fillId="0" borderId="49" xfId="1" applyNumberFormat="1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0" xfId="0" applyFont="1" applyAlignment="1">
      <alignment horizontal="right" wrapText="1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0" borderId="0" xfId="0" applyFont="1" applyAlignment="1">
      <alignment horizontal="right" wrapText="1"/>
    </xf>
    <xf numFmtId="0" fontId="2" fillId="0" borderId="23" xfId="1" applyNumberFormat="1" applyFont="1" applyBorder="1" applyAlignment="1">
      <alignment horizontal="center" vertical="center" textRotation="90" wrapText="1"/>
    </xf>
    <xf numFmtId="0" fontId="2" fillId="0" borderId="16" xfId="1" applyNumberFormat="1" applyFont="1" applyBorder="1" applyAlignment="1">
      <alignment horizontal="center" vertical="center" textRotation="90" wrapText="1"/>
    </xf>
    <xf numFmtId="0" fontId="2" fillId="0" borderId="41" xfId="1" applyNumberFormat="1" applyFont="1" applyBorder="1" applyAlignment="1">
      <alignment horizontal="center" vertical="center" textRotation="90" wrapText="1"/>
    </xf>
    <xf numFmtId="0" fontId="2" fillId="0" borderId="45" xfId="1" applyNumberFormat="1" applyFont="1" applyBorder="1" applyAlignment="1">
      <alignment horizontal="center" vertical="center" wrapText="1"/>
    </xf>
    <xf numFmtId="0" fontId="2" fillId="0" borderId="41" xfId="1" applyNumberFormat="1" applyFont="1" applyBorder="1" applyAlignment="1">
      <alignment horizontal="center" vertical="center" wrapText="1"/>
    </xf>
    <xf numFmtId="0" fontId="2" fillId="0" borderId="26" xfId="1" applyNumberFormat="1" applyFont="1" applyBorder="1" applyAlignment="1">
      <alignment horizontal="center" vertical="center" wrapText="1"/>
    </xf>
    <xf numFmtId="0" fontId="2" fillId="0" borderId="27" xfId="1" applyNumberFormat="1" applyFont="1" applyBorder="1" applyAlignment="1">
      <alignment horizontal="center" vertical="center" wrapText="1"/>
    </xf>
    <xf numFmtId="0" fontId="2" fillId="0" borderId="23" xfId="1" applyNumberFormat="1" applyFont="1" applyBorder="1" applyAlignment="1">
      <alignment horizontal="center" vertical="center" wrapText="1"/>
    </xf>
    <xf numFmtId="20" fontId="2" fillId="0" borderId="23" xfId="1" applyNumberFormat="1" applyFont="1" applyBorder="1" applyAlignment="1">
      <alignment horizontal="center" vertical="center" wrapText="1"/>
    </xf>
    <xf numFmtId="0" fontId="2" fillId="0" borderId="16" xfId="1" applyNumberFormat="1" applyFont="1" applyBorder="1" applyAlignment="1">
      <alignment horizontal="center" vertical="center" wrapText="1"/>
    </xf>
    <xf numFmtId="49" fontId="2" fillId="0" borderId="23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wrapText="1"/>
    </xf>
    <xf numFmtId="49" fontId="1" fillId="0" borderId="23" xfId="1" applyNumberFormat="1" applyFont="1" applyBorder="1" applyAlignment="1">
      <alignment horizontal="center" vertical="center" wrapText="1"/>
    </xf>
    <xf numFmtId="0" fontId="1" fillId="0" borderId="23" xfId="1" applyNumberFormat="1" applyFont="1" applyBorder="1" applyAlignment="1">
      <alignment horizontal="center" vertical="center" wrapText="1"/>
    </xf>
    <xf numFmtId="0" fontId="1" fillId="0" borderId="28" xfId="1" applyNumberFormat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1" fillId="0" borderId="39" xfId="1" applyNumberFormat="1" applyFont="1" applyBorder="1" applyAlignment="1">
      <alignment horizontal="center" vertical="center" wrapText="1"/>
    </xf>
    <xf numFmtId="0" fontId="1" fillId="0" borderId="46" xfId="1" applyNumberFormat="1" applyFont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10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32" xfId="1" applyNumberFormat="1" applyFont="1" applyBorder="1" applyAlignment="1">
      <alignment horizontal="center" vertical="center" textRotation="90" wrapText="1"/>
    </xf>
    <xf numFmtId="0" fontId="2" fillId="0" borderId="10" xfId="1" applyNumberFormat="1" applyFont="1" applyBorder="1" applyAlignment="1">
      <alignment horizontal="center" vertical="center" textRotation="90" wrapText="1"/>
    </xf>
    <xf numFmtId="0" fontId="2" fillId="0" borderId="21" xfId="1" applyNumberFormat="1" applyFont="1" applyBorder="1" applyAlignment="1">
      <alignment horizontal="center" vertical="center" wrapText="1"/>
    </xf>
    <xf numFmtId="0" fontId="2" fillId="0" borderId="48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left"/>
    </xf>
    <xf numFmtId="0" fontId="1" fillId="0" borderId="17" xfId="1" applyNumberFormat="1" applyFont="1" applyBorder="1" applyAlignment="1">
      <alignment horizontal="left"/>
    </xf>
    <xf numFmtId="0" fontId="1" fillId="0" borderId="23" xfId="1" applyNumberFormat="1" applyFont="1" applyBorder="1" applyAlignment="1">
      <alignment horizontal="center" vertical="center"/>
    </xf>
    <xf numFmtId="0" fontId="1" fillId="0" borderId="23" xfId="1" applyFont="1" applyBorder="1" applyAlignment="1">
      <alignment horizontal="center" vertical="center" wrapText="1"/>
    </xf>
    <xf numFmtId="0" fontId="1" fillId="0" borderId="24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horizontal="right" wrapText="1"/>
    </xf>
    <xf numFmtId="0" fontId="1" fillId="0" borderId="17" xfId="1" applyNumberFormat="1" applyFont="1" applyBorder="1" applyAlignment="1">
      <alignment horizontal="left" wrapText="1"/>
    </xf>
    <xf numFmtId="0" fontId="1" fillId="0" borderId="0" xfId="1" applyNumberFormat="1" applyFont="1" applyAlignment="1">
      <alignment horizontal="center" vertical="center"/>
    </xf>
    <xf numFmtId="0" fontId="1" fillId="0" borderId="30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19" xfId="1" applyNumberFormat="1" applyFont="1" applyBorder="1" applyAlignment="1">
      <alignment horizontal="center" vertical="center"/>
    </xf>
    <xf numFmtId="14" fontId="2" fillId="0" borderId="0" xfId="1" applyNumberFormat="1" applyFont="1" applyBorder="1" applyAlignment="1">
      <alignment horizontal="left" vertical="center"/>
    </xf>
    <xf numFmtId="0" fontId="2" fillId="0" borderId="0" xfId="1" applyNumberFormat="1" applyFont="1" applyBorder="1" applyAlignment="1">
      <alignment horizontal="left" vertical="center"/>
    </xf>
    <xf numFmtId="0" fontId="1" fillId="0" borderId="5" xfId="1" applyNumberFormat="1" applyFont="1" applyBorder="1" applyAlignment="1">
      <alignment horizontal="center" vertical="center"/>
    </xf>
    <xf numFmtId="0" fontId="1" fillId="0" borderId="20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14" fontId="1" fillId="0" borderId="3" xfId="1" applyNumberFormat="1" applyFont="1" applyBorder="1" applyAlignment="1">
      <alignment horizontal="center" vertical="center"/>
    </xf>
    <xf numFmtId="49" fontId="1" fillId="0" borderId="23" xfId="1" applyNumberFormat="1" applyFont="1" applyBorder="1" applyAlignment="1">
      <alignment horizontal="center" vertical="center"/>
    </xf>
    <xf numFmtId="0" fontId="1" fillId="0" borderId="0" xfId="1" applyNumberFormat="1" applyFont="1" applyAlignment="1">
      <alignment horizontal="center" vertical="center" wrapText="1"/>
    </xf>
    <xf numFmtId="0" fontId="1" fillId="0" borderId="4" xfId="1" applyNumberFormat="1" applyFont="1" applyBorder="1" applyAlignment="1">
      <alignment horizontal="left" vertical="center"/>
    </xf>
    <xf numFmtId="0" fontId="1" fillId="0" borderId="21" xfId="1" applyNumberFormat="1" applyFont="1" applyBorder="1" applyAlignment="1">
      <alignment horizontal="center" vertical="center"/>
    </xf>
    <xf numFmtId="0" fontId="1" fillId="0" borderId="22" xfId="1" applyNumberFormat="1" applyFont="1" applyBorder="1" applyAlignment="1">
      <alignment horizontal="center" vertical="center"/>
    </xf>
    <xf numFmtId="0" fontId="1" fillId="0" borderId="12" xfId="1" applyNumberFormat="1" applyFont="1" applyBorder="1" applyAlignment="1">
      <alignment horizontal="center" vertical="center"/>
    </xf>
    <xf numFmtId="0" fontId="1" fillId="0" borderId="45" xfId="1" applyNumberFormat="1" applyFont="1" applyBorder="1" applyAlignment="1">
      <alignment horizontal="center" vertical="center" wrapText="1"/>
    </xf>
    <xf numFmtId="0" fontId="1" fillId="0" borderId="26" xfId="1" applyNumberFormat="1" applyFont="1" applyBorder="1" applyAlignment="1">
      <alignment horizontal="center" vertical="center" wrapText="1"/>
    </xf>
    <xf numFmtId="0" fontId="1" fillId="0" borderId="27" xfId="1" applyNumberFormat="1" applyFont="1" applyBorder="1" applyAlignment="1">
      <alignment horizontal="center" vertical="center" wrapText="1"/>
    </xf>
    <xf numFmtId="0" fontId="1" fillId="0" borderId="41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right" vertical="center"/>
    </xf>
    <xf numFmtId="0" fontId="2" fillId="0" borderId="0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1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41" xfId="1" applyNumberFormat="1" applyFont="1" applyBorder="1" applyAlignment="1">
      <alignment horizontal="left" vertical="center" wrapText="1"/>
    </xf>
    <xf numFmtId="0" fontId="1" fillId="0" borderId="23" xfId="1" applyNumberFormat="1" applyFont="1" applyBorder="1" applyAlignment="1">
      <alignment horizontal="left" vertical="center" wrapText="1"/>
    </xf>
    <xf numFmtId="0" fontId="1" fillId="0" borderId="16" xfId="1" applyNumberFormat="1" applyFont="1" applyBorder="1" applyAlignment="1">
      <alignment horizontal="center" vertical="center" wrapText="1"/>
    </xf>
    <xf numFmtId="0" fontId="1" fillId="0" borderId="45" xfId="1" applyFont="1" applyBorder="1" applyAlignment="1">
      <alignment horizontal="left" vertical="center" wrapText="1"/>
    </xf>
    <xf numFmtId="0" fontId="1" fillId="0" borderId="26" xfId="1" applyFont="1" applyBorder="1" applyAlignment="1">
      <alignment horizontal="left" vertical="center" wrapText="1"/>
    </xf>
    <xf numFmtId="0" fontId="1" fillId="0" borderId="41" xfId="1" applyFont="1" applyBorder="1" applyAlignment="1">
      <alignment horizontal="left" vertical="center" wrapText="1"/>
    </xf>
    <xf numFmtId="0" fontId="1" fillId="0" borderId="23" xfId="1" applyFont="1" applyBorder="1" applyAlignment="1">
      <alignment horizontal="left" vertical="center" wrapText="1"/>
    </xf>
    <xf numFmtId="0" fontId="1" fillId="0" borderId="26" xfId="1" applyFont="1" applyBorder="1" applyAlignment="1">
      <alignment horizontal="center" vertical="center" wrapText="1"/>
    </xf>
    <xf numFmtId="0" fontId="1" fillId="0" borderId="49" xfId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right" vertical="center" wrapText="1"/>
    </xf>
    <xf numFmtId="0" fontId="4" fillId="0" borderId="44" xfId="0" applyFont="1" applyBorder="1" applyAlignment="1">
      <alignment horizontal="right" vertical="center" wrapText="1"/>
    </xf>
    <xf numFmtId="0" fontId="2" fillId="0" borderId="17" xfId="1" applyNumberFormat="1" applyFont="1" applyBorder="1" applyAlignment="1">
      <alignment horizontal="center" vertical="center" wrapText="1"/>
    </xf>
    <xf numFmtId="0" fontId="2" fillId="0" borderId="18" xfId="1" applyNumberFormat="1" applyFont="1" applyBorder="1" applyAlignment="1">
      <alignment horizontal="center" vertical="center" wrapText="1"/>
    </xf>
    <xf numFmtId="0" fontId="2" fillId="0" borderId="11" xfId="1" applyNumberFormat="1" applyFont="1" applyBorder="1" applyAlignment="1">
      <alignment horizontal="center" vertical="center" wrapText="1"/>
    </xf>
    <xf numFmtId="0" fontId="2" fillId="0" borderId="12" xfId="1" applyNumberFormat="1" applyFont="1" applyBorder="1" applyAlignment="1">
      <alignment horizontal="center" vertical="center" wrapText="1"/>
    </xf>
    <xf numFmtId="0" fontId="2" fillId="0" borderId="25" xfId="1" applyNumberFormat="1" applyFont="1" applyBorder="1" applyAlignment="1">
      <alignment horizontal="center" vertical="center" wrapText="1"/>
    </xf>
    <xf numFmtId="0" fontId="2" fillId="0" borderId="31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7" xfId="1" applyNumberFormat="1" applyFont="1" applyBorder="1" applyAlignment="1">
      <alignment horizontal="center" vertical="center" wrapText="1"/>
    </xf>
    <xf numFmtId="0" fontId="2" fillId="0" borderId="8" xfId="1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center" vertical="center" wrapText="1"/>
    </xf>
    <xf numFmtId="0" fontId="4" fillId="0" borderId="5" xfId="0" quotePrefix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right" vertical="center" wrapText="1"/>
    </xf>
    <xf numFmtId="0" fontId="3" fillId="0" borderId="47" xfId="0" applyFont="1" applyBorder="1" applyAlignment="1">
      <alignment horizontal="right" vertical="center" wrapText="1"/>
    </xf>
    <xf numFmtId="0" fontId="4" fillId="0" borderId="39" xfId="0" applyFont="1" applyBorder="1" applyAlignment="1">
      <alignment horizontal="right" vertical="center" wrapText="1"/>
    </xf>
    <xf numFmtId="0" fontId="4" fillId="0" borderId="43" xfId="0" applyFont="1" applyBorder="1" applyAlignment="1">
      <alignment horizontal="right" vertical="center" wrapText="1"/>
    </xf>
    <xf numFmtId="0" fontId="7" fillId="0" borderId="39" xfId="0" applyFont="1" applyBorder="1" applyAlignment="1">
      <alignment horizontal="right" vertical="center" wrapText="1"/>
    </xf>
    <xf numFmtId="0" fontId="3" fillId="0" borderId="37" xfId="0" applyFont="1" applyBorder="1" applyAlignment="1">
      <alignment horizontal="right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right" vertical="center" wrapText="1"/>
    </xf>
    <xf numFmtId="0" fontId="3" fillId="0" borderId="40" xfId="0" applyFont="1" applyBorder="1" applyAlignment="1">
      <alignment horizontal="right" vertical="center" wrapText="1"/>
    </xf>
    <xf numFmtId="0" fontId="4" fillId="0" borderId="32" xfId="0" applyFont="1" applyBorder="1" applyAlignment="1">
      <alignment horizontal="right" vertical="center" wrapText="1"/>
    </xf>
    <xf numFmtId="0" fontId="5" fillId="0" borderId="39" xfId="0" applyFont="1" applyBorder="1" applyAlignment="1">
      <alignment horizontal="right" vertical="center" wrapText="1"/>
    </xf>
    <xf numFmtId="0" fontId="5" fillId="0" borderId="38" xfId="0" applyFont="1" applyBorder="1" applyAlignment="1">
      <alignment horizontal="right" vertical="center" wrapText="1"/>
    </xf>
    <xf numFmtId="0" fontId="4" fillId="0" borderId="40" xfId="0" applyFont="1" applyBorder="1" applyAlignment="1">
      <alignment horizontal="right" vertical="center" wrapText="1"/>
    </xf>
    <xf numFmtId="0" fontId="3" fillId="0" borderId="32" xfId="0" applyFont="1" applyBorder="1" applyAlignment="1">
      <alignment horizontal="right" vertical="center" wrapText="1"/>
    </xf>
    <xf numFmtId="0" fontId="5" fillId="0" borderId="46" xfId="0" applyFont="1" applyBorder="1" applyAlignment="1">
      <alignment horizontal="right" vertical="center" wrapText="1"/>
    </xf>
    <xf numFmtId="0" fontId="7" fillId="0" borderId="46" xfId="0" applyFont="1" applyBorder="1" applyAlignment="1">
      <alignment horizontal="right" vertical="center" wrapText="1"/>
    </xf>
    <xf numFmtId="0" fontId="3" fillId="0" borderId="33" xfId="0" applyFont="1" applyBorder="1" applyAlignment="1">
      <alignment horizontal="right" vertical="center" wrapText="1"/>
    </xf>
    <xf numFmtId="0" fontId="7" fillId="0" borderId="38" xfId="0" applyFont="1" applyBorder="1" applyAlignment="1">
      <alignment horizontal="right" vertical="center" wrapText="1"/>
    </xf>
    <xf numFmtId="0" fontId="1" fillId="0" borderId="3" xfId="1" quotePrefix="1" applyNumberFormat="1" applyFont="1" applyBorder="1" applyAlignment="1">
      <alignment horizontal="center" vertical="center" wrapText="1"/>
    </xf>
    <xf numFmtId="0" fontId="2" fillId="0" borderId="39" xfId="1" applyNumberFormat="1" applyFont="1" applyBorder="1" applyAlignment="1">
      <alignment horizontal="right" vertical="center" wrapText="1"/>
    </xf>
    <xf numFmtId="0" fontId="1" fillId="0" borderId="32" xfId="1" applyNumberFormat="1" applyFont="1" applyBorder="1" applyAlignment="1">
      <alignment horizontal="right" vertical="center" wrapText="1"/>
    </xf>
    <xf numFmtId="0" fontId="6" fillId="0" borderId="39" xfId="1" applyNumberFormat="1" applyFont="1" applyBorder="1" applyAlignment="1">
      <alignment horizontal="right" vertical="center" wrapText="1"/>
    </xf>
    <xf numFmtId="0" fontId="6" fillId="0" borderId="39" xfId="1" applyFont="1" applyBorder="1" applyAlignment="1">
      <alignment horizontal="right" vertical="center" wrapText="1"/>
    </xf>
    <xf numFmtId="0" fontId="1" fillId="0" borderId="32" xfId="1" applyFont="1" applyBorder="1" applyAlignment="1">
      <alignment horizontal="right" vertical="center" wrapText="1"/>
    </xf>
    <xf numFmtId="0" fontId="2" fillId="0" borderId="39" xfId="1" applyFont="1" applyBorder="1" applyAlignment="1">
      <alignment horizontal="right" vertical="center" wrapText="1"/>
    </xf>
    <xf numFmtId="0" fontId="4" fillId="0" borderId="36" xfId="0" applyFont="1" applyBorder="1" applyAlignment="1">
      <alignment horizontal="right" vertical="center" wrapText="1"/>
    </xf>
    <xf numFmtId="0" fontId="6" fillId="0" borderId="38" xfId="1" applyFont="1" applyBorder="1" applyAlignment="1">
      <alignment horizontal="right" vertical="center" wrapText="1"/>
    </xf>
    <xf numFmtId="0" fontId="1" fillId="0" borderId="40" xfId="1" applyFont="1" applyBorder="1" applyAlignment="1">
      <alignment horizontal="right" vertical="center" wrapText="1"/>
    </xf>
    <xf numFmtId="0" fontId="1" fillId="0" borderId="49" xfId="1" applyNumberFormat="1" applyFont="1" applyBorder="1" applyAlignment="1">
      <alignment horizontal="center" vertical="center" wrapText="1"/>
    </xf>
    <xf numFmtId="0" fontId="1" fillId="0" borderId="21" xfId="1" quotePrefix="1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right" vertical="center" wrapText="1"/>
    </xf>
    <xf numFmtId="0" fontId="4" fillId="0" borderId="35" xfId="0" applyFont="1" applyBorder="1" applyAlignment="1">
      <alignment horizontal="right" vertical="center" wrapText="1"/>
    </xf>
    <xf numFmtId="0" fontId="6" fillId="0" borderId="35" xfId="1" applyFont="1" applyBorder="1" applyAlignment="1">
      <alignment horizontal="right" vertical="center" wrapText="1"/>
    </xf>
    <xf numFmtId="0" fontId="1" fillId="0" borderId="45" xfId="1" applyNumberFormat="1" applyFont="1" applyBorder="1" applyAlignment="1">
      <alignment vertical="center"/>
    </xf>
    <xf numFmtId="0" fontId="1" fillId="0" borderId="42" xfId="1" applyNumberFormat="1" applyFont="1" applyBorder="1" applyAlignment="1">
      <alignment vertical="center"/>
    </xf>
    <xf numFmtId="0" fontId="1" fillId="0" borderId="45" xfId="1" applyFont="1" applyBorder="1" applyAlignment="1">
      <alignment horizontal="center" vertical="center" wrapText="1"/>
    </xf>
    <xf numFmtId="0" fontId="1" fillId="0" borderId="4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72"/>
  <sheetViews>
    <sheetView tabSelected="1" workbookViewId="0">
      <selection activeCell="K50" sqref="K50:K51"/>
    </sheetView>
  </sheetViews>
  <sheetFormatPr defaultColWidth="5.7109375" defaultRowHeight="12.75" customHeight="1" x14ac:dyDescent="0.25"/>
  <cols>
    <col min="1" max="1" width="5.7109375" style="11" customWidth="1"/>
    <col min="2" max="2" width="0.140625" style="11" customWidth="1"/>
    <col min="3" max="9" width="5.7109375" style="11"/>
    <col min="10" max="14" width="5.5703125" style="11" bestFit="1" customWidth="1"/>
    <col min="15" max="15" width="4.5703125" style="11" bestFit="1" customWidth="1"/>
    <col min="16" max="17" width="3.5703125" style="11" bestFit="1" customWidth="1"/>
    <col min="18" max="20" width="5.5703125" style="11" bestFit="1" customWidth="1"/>
    <col min="21" max="21" width="6.5703125" style="11" bestFit="1" customWidth="1"/>
    <col min="22" max="24" width="5.5703125" style="11" bestFit="1" customWidth="1"/>
    <col min="25" max="29" width="4.5703125" style="11" bestFit="1" customWidth="1"/>
    <col min="30" max="31" width="5.5703125" style="11" bestFit="1" customWidth="1"/>
    <col min="32" max="32" width="4.5703125" style="11" bestFit="1" customWidth="1"/>
    <col min="33" max="33" width="5.5703125" style="11" bestFit="1" customWidth="1"/>
    <col min="34" max="35" width="6.140625" style="11" bestFit="1" customWidth="1"/>
    <col min="36" max="16384" width="5.7109375" style="11"/>
  </cols>
  <sheetData>
    <row r="1" spans="1:54" ht="12.75" customHeight="1" x14ac:dyDescent="0.25">
      <c r="B1" s="90" t="s">
        <v>27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4"/>
      <c r="N1" s="4"/>
      <c r="O1" s="4"/>
      <c r="P1" s="4"/>
      <c r="Q1" s="4"/>
      <c r="R1" s="4"/>
      <c r="S1" s="10"/>
      <c r="T1" s="10"/>
      <c r="U1" s="10"/>
      <c r="V1" s="5"/>
      <c r="W1" s="6" t="s">
        <v>0</v>
      </c>
      <c r="X1" s="104" t="s">
        <v>28</v>
      </c>
      <c r="Y1" s="104"/>
      <c r="Z1" s="104"/>
      <c r="AA1" s="104"/>
      <c r="AB1" s="104"/>
      <c r="AC1" s="104"/>
      <c r="AD1" s="104"/>
      <c r="AE1" s="4"/>
      <c r="AF1" s="4"/>
      <c r="AG1" s="105" t="s">
        <v>1</v>
      </c>
      <c r="AH1" s="106"/>
      <c r="AI1" s="10"/>
      <c r="AJ1" s="10"/>
      <c r="AK1" s="10"/>
      <c r="AL1" s="10"/>
      <c r="AM1" s="10"/>
      <c r="AN1" s="10"/>
      <c r="AO1" s="10"/>
      <c r="AP1" s="10"/>
      <c r="AQ1" s="10"/>
      <c r="AR1" s="5"/>
      <c r="AS1" s="5"/>
      <c r="AT1" s="5"/>
      <c r="AU1" s="5"/>
      <c r="AV1" s="10"/>
      <c r="AW1" s="10"/>
      <c r="AX1" s="7"/>
      <c r="AY1" s="4"/>
      <c r="AZ1" s="4"/>
      <c r="BA1" s="4"/>
      <c r="BB1" s="4"/>
    </row>
    <row r="2" spans="1:54" ht="12.75" customHeight="1" x14ac:dyDescent="0.25"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4"/>
      <c r="N2" s="4"/>
      <c r="O2" s="4"/>
      <c r="P2" s="4"/>
      <c r="Q2" s="4"/>
      <c r="R2" s="4"/>
      <c r="S2" s="10"/>
      <c r="T2" s="10"/>
      <c r="U2" s="10"/>
      <c r="V2" s="6" t="s">
        <v>2</v>
      </c>
      <c r="W2" s="8"/>
      <c r="X2" s="5" t="s">
        <v>2</v>
      </c>
      <c r="Y2" s="99"/>
      <c r="Z2" s="99"/>
      <c r="AA2" s="99"/>
      <c r="AB2" s="99"/>
      <c r="AC2" s="99"/>
      <c r="AD2" s="99"/>
      <c r="AE2" s="4"/>
      <c r="AF2" s="4"/>
      <c r="AG2" s="92"/>
      <c r="AH2" s="93"/>
      <c r="AI2" s="10"/>
      <c r="AJ2" s="10"/>
      <c r="AK2" s="10"/>
      <c r="AL2" s="10"/>
      <c r="AM2" s="10"/>
      <c r="AN2" s="10"/>
      <c r="AO2" s="10"/>
      <c r="AP2" s="10"/>
      <c r="AQ2" s="10"/>
      <c r="AR2" s="5"/>
      <c r="AS2" s="5"/>
      <c r="AT2" s="5"/>
      <c r="AU2" s="5"/>
      <c r="AV2" s="10"/>
      <c r="AW2" s="10"/>
      <c r="AX2" s="7"/>
      <c r="AY2" s="4"/>
      <c r="AZ2" s="4"/>
      <c r="BA2" s="4"/>
      <c r="BB2" s="4"/>
    </row>
    <row r="3" spans="1:54" ht="12.75" customHeight="1" thickBot="1" x14ac:dyDescent="0.3">
      <c r="B3" s="10"/>
      <c r="C3" s="107" t="s">
        <v>3</v>
      </c>
      <c r="D3" s="107"/>
      <c r="E3" s="107"/>
      <c r="F3" s="107"/>
      <c r="G3" s="107"/>
      <c r="H3" s="107"/>
      <c r="I3" s="107"/>
      <c r="J3" s="107"/>
      <c r="K3" s="107"/>
      <c r="L3" s="107"/>
      <c r="M3" s="4"/>
      <c r="N3" s="10"/>
      <c r="O3" s="10"/>
      <c r="P3" s="10"/>
      <c r="Q3" s="10"/>
      <c r="R3" s="10"/>
      <c r="S3" s="10"/>
      <c r="T3" s="10"/>
      <c r="U3" s="10"/>
      <c r="V3" s="5"/>
      <c r="W3" s="5"/>
      <c r="X3" s="10"/>
      <c r="Y3" s="10"/>
      <c r="Z3" s="10"/>
      <c r="AA3" s="10"/>
      <c r="AB3" s="10"/>
      <c r="AC3" s="10"/>
      <c r="AD3" s="10"/>
      <c r="AE3" s="103" t="s">
        <v>4</v>
      </c>
      <c r="AF3" s="103"/>
      <c r="AG3" s="92" t="s">
        <v>5</v>
      </c>
      <c r="AH3" s="93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7"/>
      <c r="AY3" s="4"/>
      <c r="AZ3" s="4"/>
      <c r="BA3" s="4"/>
      <c r="BB3" s="4"/>
    </row>
    <row r="4" spans="1:54" ht="12.75" customHeight="1" x14ac:dyDescent="0.25">
      <c r="B4" s="108" t="s">
        <v>6</v>
      </c>
      <c r="C4" s="109"/>
      <c r="D4" s="109"/>
      <c r="E4" s="109"/>
      <c r="F4" s="109"/>
      <c r="G4" s="109"/>
      <c r="H4" s="109"/>
      <c r="I4" s="109"/>
      <c r="J4" s="109"/>
      <c r="K4" s="110"/>
      <c r="L4" s="1"/>
      <c r="M4" s="1"/>
      <c r="N4" s="112" t="s">
        <v>7</v>
      </c>
      <c r="O4" s="112"/>
      <c r="P4" s="112"/>
      <c r="Q4" s="112"/>
      <c r="R4" s="112"/>
      <c r="S4" s="112"/>
      <c r="T4" s="113">
        <v>912</v>
      </c>
      <c r="U4" s="10"/>
      <c r="V4" s="5"/>
      <c r="W4" s="5"/>
      <c r="X4" s="10"/>
      <c r="Y4" s="6"/>
      <c r="Z4" s="6" t="s">
        <v>8</v>
      </c>
      <c r="AA4" s="98"/>
      <c r="AB4" s="98"/>
      <c r="AC4" s="98"/>
      <c r="AD4" s="98"/>
      <c r="AE4" s="103"/>
      <c r="AF4" s="103"/>
      <c r="AG4" s="92"/>
      <c r="AH4" s="93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7"/>
      <c r="AY4" s="4"/>
      <c r="AZ4" s="4"/>
      <c r="BA4" s="4"/>
      <c r="BB4" s="4"/>
    </row>
    <row r="5" spans="1:54" ht="12.75" customHeight="1" x14ac:dyDescent="0.25">
      <c r="B5" s="111"/>
      <c r="C5" s="68"/>
      <c r="D5" s="68"/>
      <c r="E5" s="68"/>
      <c r="F5" s="68"/>
      <c r="G5" s="68"/>
      <c r="H5" s="68"/>
      <c r="I5" s="68"/>
      <c r="J5" s="68"/>
      <c r="K5" s="87"/>
      <c r="L5" s="1"/>
      <c r="M5" s="1"/>
      <c r="N5" s="112"/>
      <c r="O5" s="112"/>
      <c r="P5" s="112"/>
      <c r="Q5" s="112"/>
      <c r="R5" s="112"/>
      <c r="S5" s="112"/>
      <c r="T5" s="114"/>
      <c r="U5" s="10"/>
      <c r="V5" s="5"/>
      <c r="W5" s="5"/>
      <c r="X5" s="10"/>
      <c r="Y5" s="6"/>
      <c r="Z5" s="6" t="s">
        <v>9</v>
      </c>
      <c r="AA5" s="99"/>
      <c r="AB5" s="99"/>
      <c r="AC5" s="99"/>
      <c r="AD5" s="99"/>
      <c r="AE5" s="100" t="s">
        <v>30</v>
      </c>
      <c r="AF5" s="91"/>
      <c r="AG5" s="101">
        <v>46286</v>
      </c>
      <c r="AH5" s="93"/>
      <c r="AI5" s="10"/>
      <c r="AJ5" s="10"/>
      <c r="AK5" s="10"/>
      <c r="AL5" s="10"/>
      <c r="AM5" s="10"/>
      <c r="AN5" s="10"/>
      <c r="AO5" s="10"/>
      <c r="AP5" s="10"/>
      <c r="AQ5" s="10"/>
      <c r="AR5" s="5"/>
      <c r="AS5" s="5"/>
      <c r="AT5" s="5"/>
      <c r="AU5" s="5"/>
      <c r="AV5" s="10"/>
      <c r="AW5" s="10"/>
      <c r="AX5" s="7"/>
      <c r="AY5" s="4"/>
      <c r="AZ5" s="4"/>
      <c r="BA5" s="4"/>
      <c r="BB5" s="4"/>
    </row>
    <row r="6" spans="1:54" ht="12.75" customHeight="1" x14ac:dyDescent="0.25">
      <c r="B6" s="23"/>
      <c r="C6" s="68"/>
      <c r="D6" s="68"/>
      <c r="E6" s="68"/>
      <c r="F6" s="102" t="s">
        <v>31</v>
      </c>
      <c r="G6" s="85"/>
      <c r="H6" s="67" t="s">
        <v>32</v>
      </c>
      <c r="I6" s="86"/>
      <c r="J6" s="68" t="s">
        <v>33</v>
      </c>
      <c r="K6" s="87"/>
      <c r="L6" s="1"/>
      <c r="M6" s="1"/>
      <c r="N6" s="103" t="s">
        <v>10</v>
      </c>
      <c r="O6" s="103"/>
      <c r="P6" s="103"/>
      <c r="Q6" s="103"/>
      <c r="R6" s="103"/>
      <c r="S6" s="103"/>
      <c r="T6" s="103"/>
      <c r="U6" s="10"/>
      <c r="V6" s="5"/>
      <c r="W6" s="5"/>
      <c r="X6" s="10"/>
      <c r="Y6" s="6"/>
      <c r="Z6" s="6" t="s">
        <v>11</v>
      </c>
      <c r="AA6" s="99"/>
      <c r="AB6" s="99"/>
      <c r="AC6" s="99"/>
      <c r="AD6" s="99"/>
      <c r="AE6" s="4"/>
      <c r="AF6" s="4"/>
      <c r="AG6" s="92"/>
      <c r="AH6" s="93"/>
      <c r="AI6" s="10"/>
      <c r="AJ6" s="10"/>
      <c r="AK6" s="10"/>
      <c r="AL6" s="10"/>
      <c r="AM6" s="10"/>
      <c r="AN6" s="10"/>
      <c r="AO6" s="10"/>
      <c r="AP6" s="10"/>
      <c r="AQ6" s="10"/>
      <c r="AR6" s="5"/>
      <c r="AS6" s="5"/>
      <c r="AT6" s="5"/>
      <c r="AU6" s="5"/>
      <c r="AV6" s="10"/>
      <c r="AW6" s="10"/>
      <c r="AX6" s="7"/>
      <c r="AY6" s="4"/>
      <c r="AZ6" s="4"/>
      <c r="BA6" s="4"/>
      <c r="BB6" s="4"/>
    </row>
    <row r="7" spans="1:54" ht="12.75" customHeight="1" x14ac:dyDescent="0.25">
      <c r="B7" s="23"/>
      <c r="C7" s="68"/>
      <c r="D7" s="68"/>
      <c r="E7" s="68"/>
      <c r="F7" s="85"/>
      <c r="G7" s="85"/>
      <c r="H7" s="86"/>
      <c r="I7" s="86"/>
      <c r="J7" s="68"/>
      <c r="K7" s="87"/>
      <c r="L7" s="1"/>
      <c r="M7" s="1"/>
      <c r="N7" s="103"/>
      <c r="O7" s="103"/>
      <c r="P7" s="103"/>
      <c r="Q7" s="103"/>
      <c r="R7" s="103"/>
      <c r="S7" s="103"/>
      <c r="T7" s="103"/>
      <c r="U7" s="9"/>
      <c r="V7" s="10"/>
      <c r="W7" s="10"/>
      <c r="X7" s="10"/>
      <c r="Y7" s="10"/>
      <c r="Z7" s="10"/>
      <c r="AA7" s="10"/>
      <c r="AB7" s="10"/>
      <c r="AC7" s="10"/>
      <c r="AD7" s="10"/>
      <c r="AE7" s="90" t="s">
        <v>29</v>
      </c>
      <c r="AF7" s="91"/>
      <c r="AG7" s="92"/>
      <c r="AH7" s="93"/>
      <c r="AI7" s="10"/>
      <c r="AJ7" s="10"/>
      <c r="AK7" s="10"/>
      <c r="AL7" s="10"/>
      <c r="AM7" s="10"/>
      <c r="AN7" s="10"/>
      <c r="AO7" s="10"/>
      <c r="AP7" s="10"/>
      <c r="AQ7" s="10"/>
      <c r="AR7" s="5"/>
      <c r="AS7" s="5"/>
      <c r="AT7" s="5"/>
      <c r="AU7" s="5"/>
      <c r="AV7" s="10"/>
      <c r="AW7" s="10"/>
      <c r="AX7" s="7"/>
      <c r="AY7" s="4"/>
      <c r="AZ7" s="4"/>
      <c r="BA7" s="4"/>
      <c r="BB7" s="4"/>
    </row>
    <row r="8" spans="1:54" ht="12.75" customHeight="1" x14ac:dyDescent="0.25">
      <c r="B8" s="23"/>
      <c r="C8" s="68" t="s">
        <v>12</v>
      </c>
      <c r="D8" s="68"/>
      <c r="E8" s="68"/>
      <c r="F8" s="85">
        <v>1</v>
      </c>
      <c r="G8" s="85"/>
      <c r="H8" s="86">
        <v>2</v>
      </c>
      <c r="I8" s="86"/>
      <c r="J8" s="68">
        <f>SUM($F$8,$H$8)</f>
        <v>3</v>
      </c>
      <c r="K8" s="87"/>
      <c r="L8" s="1"/>
      <c r="M8" s="1"/>
      <c r="N8" s="90" t="s">
        <v>13</v>
      </c>
      <c r="O8" s="94">
        <v>46286</v>
      </c>
      <c r="P8" s="95"/>
      <c r="Q8" s="95"/>
      <c r="R8" s="95"/>
      <c r="S8" s="95"/>
      <c r="T8" s="95"/>
      <c r="U8" s="9"/>
      <c r="V8" s="10"/>
      <c r="W8" s="10"/>
      <c r="X8" s="10"/>
      <c r="Y8" s="10"/>
      <c r="Z8" s="10"/>
      <c r="AA8" s="10"/>
      <c r="AB8" s="10"/>
      <c r="AC8" s="10"/>
      <c r="AD8" s="10"/>
      <c r="AE8" s="90"/>
      <c r="AF8" s="91"/>
      <c r="AG8" s="92"/>
      <c r="AH8" s="93"/>
      <c r="AI8" s="10"/>
      <c r="AJ8" s="10"/>
      <c r="AK8" s="10"/>
      <c r="AL8" s="10"/>
      <c r="AM8" s="10"/>
      <c r="AN8" s="10"/>
      <c r="AO8" s="10"/>
      <c r="AP8" s="10"/>
      <c r="AQ8" s="10"/>
      <c r="AR8" s="5"/>
      <c r="AS8" s="5"/>
      <c r="AT8" s="5"/>
      <c r="AU8" s="5"/>
      <c r="AV8" s="10"/>
      <c r="AW8" s="10"/>
      <c r="AX8" s="7"/>
      <c r="AY8" s="4"/>
      <c r="AZ8" s="4"/>
      <c r="BA8" s="4"/>
      <c r="BB8" s="4"/>
    </row>
    <row r="9" spans="1:54" ht="12.75" customHeight="1" x14ac:dyDescent="0.25">
      <c r="B9" s="23"/>
      <c r="C9" s="68"/>
      <c r="D9" s="68"/>
      <c r="E9" s="68"/>
      <c r="F9" s="85"/>
      <c r="G9" s="85"/>
      <c r="H9" s="86"/>
      <c r="I9" s="86"/>
      <c r="J9" s="68"/>
      <c r="K9" s="87"/>
      <c r="L9" s="1"/>
      <c r="M9" s="1"/>
      <c r="N9" s="90"/>
      <c r="O9" s="95"/>
      <c r="P9" s="95"/>
      <c r="Q9" s="95"/>
      <c r="R9" s="95"/>
      <c r="S9" s="95"/>
      <c r="T9" s="95"/>
      <c r="U9" s="1"/>
      <c r="V9" s="5"/>
      <c r="W9" s="5"/>
      <c r="X9" s="10"/>
      <c r="Y9" s="10"/>
      <c r="Z9" s="10"/>
      <c r="AA9" s="10"/>
      <c r="AB9" s="10"/>
      <c r="AC9" s="10"/>
      <c r="AD9" s="10"/>
      <c r="AE9" s="5"/>
      <c r="AF9" s="5"/>
      <c r="AG9" s="92"/>
      <c r="AH9" s="93"/>
      <c r="AI9" s="10"/>
      <c r="AJ9" s="10"/>
      <c r="AK9" s="10"/>
      <c r="AL9" s="10"/>
      <c r="AM9" s="10"/>
      <c r="AN9" s="10"/>
      <c r="AO9" s="10"/>
      <c r="AP9" s="10"/>
      <c r="AQ9" s="10"/>
      <c r="AR9" s="5"/>
      <c r="AS9" s="5"/>
      <c r="AT9" s="5"/>
      <c r="AU9" s="5"/>
      <c r="AV9" s="10"/>
      <c r="AW9" s="10"/>
      <c r="AX9" s="7"/>
      <c r="AY9" s="4"/>
      <c r="AZ9" s="4"/>
      <c r="BA9" s="4"/>
      <c r="BB9" s="4"/>
    </row>
    <row r="10" spans="1:54" ht="25.5" customHeight="1" thickBot="1" x14ac:dyDescent="0.3">
      <c r="B10" s="23"/>
      <c r="C10" s="68" t="s">
        <v>14</v>
      </c>
      <c r="D10" s="68"/>
      <c r="E10" s="68"/>
      <c r="F10" s="85">
        <v>111.73</v>
      </c>
      <c r="G10" s="85"/>
      <c r="H10" s="86">
        <v>138.04</v>
      </c>
      <c r="I10" s="86"/>
      <c r="J10" s="68">
        <f>SUM($F$10,$H$10)</f>
        <v>249.76999999999998</v>
      </c>
      <c r="K10" s="87"/>
      <c r="L10" s="1"/>
      <c r="M10" s="1"/>
      <c r="N10" s="88" t="s">
        <v>15</v>
      </c>
      <c r="O10" s="88"/>
      <c r="P10" s="88"/>
      <c r="Q10" s="88"/>
      <c r="R10" s="10"/>
      <c r="S10" s="10"/>
      <c r="T10" s="5"/>
      <c r="U10" s="5"/>
      <c r="V10" s="5"/>
      <c r="W10" s="5"/>
      <c r="X10" s="10"/>
      <c r="Y10" s="10"/>
      <c r="Z10" s="10"/>
      <c r="AA10" s="10"/>
      <c r="AB10" s="10"/>
      <c r="AC10" s="10"/>
      <c r="AD10" s="10"/>
      <c r="AE10" s="5"/>
      <c r="AF10" s="5"/>
      <c r="AG10" s="96"/>
      <c r="AH10" s="97"/>
      <c r="AI10" s="4"/>
      <c r="AJ10" s="10"/>
      <c r="AK10" s="10"/>
      <c r="AL10" s="10"/>
      <c r="AM10" s="10"/>
      <c r="AN10" s="10"/>
      <c r="AO10" s="10"/>
      <c r="AP10" s="10"/>
      <c r="AQ10" s="5"/>
      <c r="AR10" s="5"/>
      <c r="AS10" s="5"/>
      <c r="AT10" s="5"/>
      <c r="AU10" s="5"/>
      <c r="AV10" s="5"/>
      <c r="AW10" s="5"/>
      <c r="AX10" s="4"/>
      <c r="AY10" s="4"/>
      <c r="AZ10" s="4"/>
      <c r="BA10" s="4"/>
      <c r="BB10" s="4"/>
    </row>
    <row r="11" spans="1:54" ht="12.75" customHeight="1" x14ac:dyDescent="0.2">
      <c r="B11" s="23"/>
      <c r="C11" s="68" t="s">
        <v>25</v>
      </c>
      <c r="D11" s="68"/>
      <c r="E11" s="68"/>
      <c r="F11" s="85">
        <v>121.373</v>
      </c>
      <c r="G11" s="85"/>
      <c r="H11" s="86">
        <v>140.17699999999999</v>
      </c>
      <c r="I11" s="86"/>
      <c r="J11" s="68">
        <f>SUM($F$11,$H$11)</f>
        <v>261.55</v>
      </c>
      <c r="K11" s="87"/>
      <c r="L11" s="1"/>
      <c r="M11" s="1"/>
      <c r="N11" s="88"/>
      <c r="O11" s="88"/>
      <c r="P11" s="88"/>
      <c r="Q11" s="88"/>
      <c r="R11" s="83"/>
      <c r="S11" s="83"/>
      <c r="T11" s="83"/>
      <c r="U11" s="83"/>
      <c r="V11" s="83"/>
      <c r="W11" s="83"/>
      <c r="X11" s="10"/>
      <c r="Y11" s="4"/>
      <c r="Z11" s="4"/>
      <c r="AA11" s="4"/>
      <c r="AB11" s="10"/>
      <c r="AC11" s="10"/>
      <c r="AD11" s="10"/>
      <c r="AE11" s="5"/>
      <c r="AF11" s="5"/>
      <c r="AG11" s="5"/>
      <c r="AH11" s="5"/>
      <c r="AI11" s="10"/>
      <c r="AJ11" s="10"/>
      <c r="AK11" s="10"/>
      <c r="AL11" s="10"/>
      <c r="AM11" s="4"/>
      <c r="AN11" s="4"/>
      <c r="AO11" s="10"/>
      <c r="AP11" s="10"/>
      <c r="AQ11" s="5"/>
      <c r="AR11" s="5"/>
      <c r="AS11" s="5"/>
      <c r="AT11" s="5"/>
      <c r="AU11" s="5"/>
      <c r="AV11" s="5"/>
      <c r="AW11" s="5"/>
      <c r="AX11" s="4"/>
      <c r="AY11" s="4"/>
      <c r="AZ11" s="4"/>
      <c r="BA11" s="4"/>
      <c r="BB11" s="4"/>
    </row>
    <row r="12" spans="1:54" ht="12.75" customHeight="1" x14ac:dyDescent="0.2">
      <c r="B12" s="23"/>
      <c r="C12" s="68"/>
      <c r="D12" s="68"/>
      <c r="E12" s="68"/>
      <c r="F12" s="85"/>
      <c r="G12" s="85"/>
      <c r="H12" s="86"/>
      <c r="I12" s="86"/>
      <c r="J12" s="68"/>
      <c r="K12" s="87"/>
      <c r="L12" s="1"/>
      <c r="M12" s="1"/>
      <c r="N12" s="2"/>
      <c r="O12" s="2"/>
      <c r="P12" s="1"/>
      <c r="Q12" s="20" t="s">
        <v>16</v>
      </c>
      <c r="R12" s="84">
        <f>$J$13</f>
        <v>387.81</v>
      </c>
      <c r="S12" s="84"/>
      <c r="T12" s="84"/>
      <c r="U12" s="84"/>
      <c r="V12" s="84"/>
      <c r="W12" s="84"/>
      <c r="X12" s="10"/>
      <c r="Y12" s="10"/>
      <c r="Z12" s="10"/>
      <c r="AA12" s="10"/>
      <c r="AB12" s="10"/>
      <c r="AC12" s="10"/>
      <c r="AD12" s="10"/>
      <c r="AE12" s="5"/>
      <c r="AF12" s="5"/>
      <c r="AG12" s="5"/>
      <c r="AH12" s="5"/>
      <c r="AI12" s="10"/>
      <c r="AJ12" s="10"/>
      <c r="AK12" s="10"/>
      <c r="AL12" s="10"/>
      <c r="AM12" s="10"/>
      <c r="AN12" s="10"/>
      <c r="AO12" s="10"/>
      <c r="AP12" s="10"/>
      <c r="AQ12" s="5"/>
      <c r="AR12" s="5"/>
      <c r="AS12" s="5"/>
      <c r="AT12" s="5"/>
      <c r="AU12" s="5"/>
      <c r="AV12" s="5"/>
      <c r="AW12" s="5"/>
      <c r="AX12" s="4"/>
      <c r="AY12" s="4"/>
      <c r="AZ12" s="4"/>
      <c r="BA12" s="4"/>
      <c r="BB12" s="4"/>
    </row>
    <row r="13" spans="1:54" ht="12.75" customHeight="1" x14ac:dyDescent="0.2">
      <c r="B13" s="21" t="s">
        <v>17</v>
      </c>
      <c r="C13" s="68" t="s">
        <v>18</v>
      </c>
      <c r="D13" s="68"/>
      <c r="E13" s="68"/>
      <c r="F13" s="85">
        <f>$F$8*$F$10</f>
        <v>111.73</v>
      </c>
      <c r="G13" s="85"/>
      <c r="H13" s="86">
        <f>$H$8*$H$10</f>
        <v>276.08</v>
      </c>
      <c r="I13" s="86"/>
      <c r="J13" s="68">
        <f>SUM($F$13,$H$13)</f>
        <v>387.81</v>
      </c>
      <c r="K13" s="87"/>
      <c r="L13" s="1"/>
      <c r="M13" s="1"/>
      <c r="N13" s="2"/>
      <c r="O13" s="88" t="s">
        <v>26</v>
      </c>
      <c r="P13" s="88"/>
      <c r="Q13" s="88"/>
      <c r="R13" s="89"/>
      <c r="S13" s="89"/>
      <c r="T13" s="89"/>
      <c r="U13" s="89"/>
      <c r="V13" s="89"/>
      <c r="W13" s="89"/>
      <c r="X13" s="1"/>
      <c r="Y13" s="1"/>
      <c r="Z13" s="1"/>
      <c r="AA13" s="1"/>
      <c r="AB13" s="10"/>
      <c r="AC13" s="10"/>
      <c r="AD13" s="10"/>
      <c r="AE13" s="5"/>
      <c r="AF13" s="5"/>
      <c r="AG13" s="5"/>
      <c r="AH13" s="5"/>
      <c r="AI13" s="10"/>
      <c r="AJ13" s="10"/>
      <c r="AK13" s="10"/>
      <c r="AL13" s="10"/>
      <c r="AM13" s="10"/>
      <c r="AN13" s="10"/>
      <c r="AO13" s="10"/>
      <c r="AP13" s="10"/>
      <c r="AQ13" s="5"/>
      <c r="AR13" s="5"/>
      <c r="AS13" s="5"/>
      <c r="AT13" s="5"/>
      <c r="AU13" s="5"/>
      <c r="AV13" s="5"/>
      <c r="AW13" s="5"/>
      <c r="AX13" s="5"/>
      <c r="AY13" s="10"/>
      <c r="AZ13" s="10"/>
      <c r="BA13" s="10"/>
      <c r="BB13" s="10"/>
    </row>
    <row r="14" spans="1:54" ht="12.75" customHeight="1" thickBot="1" x14ac:dyDescent="0.3">
      <c r="B14" s="22"/>
      <c r="C14" s="69" t="s">
        <v>19</v>
      </c>
      <c r="D14" s="69"/>
      <c r="E14" s="69"/>
      <c r="F14" s="69">
        <v>121.373</v>
      </c>
      <c r="G14" s="69"/>
      <c r="H14" s="70">
        <v>280.35399999999998</v>
      </c>
      <c r="I14" s="70"/>
      <c r="J14" s="71">
        <f>SUM($F$14,$H$14)</f>
        <v>401.72699999999998</v>
      </c>
      <c r="K14" s="72"/>
      <c r="L14" s="1"/>
      <c r="M14" s="1"/>
      <c r="N14" s="2"/>
      <c r="O14" s="2"/>
      <c r="P14" s="1"/>
      <c r="Q14" s="2"/>
      <c r="R14" s="1"/>
      <c r="S14" s="1"/>
      <c r="T14" s="1"/>
      <c r="U14" s="1"/>
      <c r="V14" s="1"/>
      <c r="W14" s="1"/>
      <c r="X14" s="1"/>
      <c r="Y14" s="1"/>
      <c r="Z14" s="1"/>
      <c r="AA14" s="1"/>
      <c r="AB14" s="10"/>
      <c r="AC14" s="10"/>
      <c r="AD14" s="10"/>
      <c r="AE14" s="5"/>
      <c r="AF14" s="5"/>
      <c r="AG14" s="5"/>
      <c r="AH14" s="5"/>
      <c r="AI14" s="10"/>
      <c r="AJ14" s="10"/>
      <c r="AK14" s="10"/>
      <c r="AL14" s="10"/>
      <c r="AM14" s="10"/>
      <c r="AN14" s="10"/>
      <c r="AO14" s="10"/>
      <c r="AP14" s="10"/>
      <c r="AQ14" s="5"/>
      <c r="AR14" s="5"/>
      <c r="AS14" s="5"/>
      <c r="AT14" s="5"/>
      <c r="AU14" s="5"/>
      <c r="AV14" s="5"/>
      <c r="AW14" s="5"/>
      <c r="AX14" s="5"/>
      <c r="AY14" s="10"/>
      <c r="AZ14" s="10"/>
      <c r="BA14" s="10"/>
      <c r="BB14" s="10"/>
    </row>
    <row r="15" spans="1:54" s="14" customFormat="1" ht="12.75" customHeight="1" x14ac:dyDescent="0.25">
      <c r="A15" s="11"/>
      <c r="B15" s="16"/>
      <c r="C15" s="73" t="s">
        <v>20</v>
      </c>
      <c r="D15" s="74"/>
      <c r="E15" s="74"/>
      <c r="F15" s="74"/>
      <c r="G15" s="75"/>
      <c r="H15" s="79" t="s">
        <v>21</v>
      </c>
      <c r="I15" s="80"/>
      <c r="J15" s="81" t="s">
        <v>22</v>
      </c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58" t="s">
        <v>49</v>
      </c>
      <c r="AI15" s="60" t="s">
        <v>50</v>
      </c>
      <c r="AJ15" s="60"/>
      <c r="AK15" s="61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</row>
    <row r="16" spans="1:54" s="15" customFormat="1" ht="12.75" customHeight="1" x14ac:dyDescent="0.25">
      <c r="A16" s="12"/>
      <c r="B16" s="16"/>
      <c r="C16" s="73"/>
      <c r="D16" s="74"/>
      <c r="E16" s="74"/>
      <c r="F16" s="74"/>
      <c r="G16" s="75"/>
      <c r="H16" s="55"/>
      <c r="I16" s="56"/>
      <c r="J16" s="59" t="s">
        <v>37</v>
      </c>
      <c r="K16" s="62"/>
      <c r="L16" s="62"/>
      <c r="M16" s="62"/>
      <c r="N16" s="62"/>
      <c r="O16" s="62"/>
      <c r="P16" s="63">
        <v>0.41666666666666669</v>
      </c>
      <c r="Q16" s="62"/>
      <c r="R16" s="62" t="s">
        <v>45</v>
      </c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 t="s">
        <v>48</v>
      </c>
      <c r="AE16" s="62"/>
      <c r="AF16" s="62"/>
      <c r="AG16" s="64"/>
      <c r="AH16" s="59"/>
      <c r="AI16" s="65" t="s">
        <v>32</v>
      </c>
      <c r="AJ16" s="65" t="s">
        <v>31</v>
      </c>
      <c r="AK16" s="66" t="s">
        <v>33</v>
      </c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</row>
    <row r="17" spans="1:37" s="15" customFormat="1" ht="12.75" customHeight="1" x14ac:dyDescent="0.25">
      <c r="A17" s="12"/>
      <c r="B17" s="16"/>
      <c r="C17" s="73"/>
      <c r="D17" s="74"/>
      <c r="E17" s="74"/>
      <c r="F17" s="74"/>
      <c r="G17" s="75"/>
      <c r="H17" s="55"/>
      <c r="I17" s="56"/>
      <c r="J17" s="24" t="s">
        <v>32</v>
      </c>
      <c r="K17" s="67" t="s">
        <v>31</v>
      </c>
      <c r="L17" s="68"/>
      <c r="M17" s="25" t="s">
        <v>32</v>
      </c>
      <c r="N17" s="25" t="s">
        <v>31</v>
      </c>
      <c r="O17" s="25" t="s">
        <v>32</v>
      </c>
      <c r="P17" s="25" t="s">
        <v>31</v>
      </c>
      <c r="Q17" s="25" t="s">
        <v>32</v>
      </c>
      <c r="R17" s="25" t="s">
        <v>31</v>
      </c>
      <c r="S17" s="67" t="s">
        <v>32</v>
      </c>
      <c r="T17" s="68"/>
      <c r="U17" s="25" t="s">
        <v>31</v>
      </c>
      <c r="V17" s="25" t="s">
        <v>32</v>
      </c>
      <c r="W17" s="67" t="s">
        <v>31</v>
      </c>
      <c r="X17" s="68"/>
      <c r="Y17" s="25" t="s">
        <v>32</v>
      </c>
      <c r="Z17" s="25" t="s">
        <v>31</v>
      </c>
      <c r="AA17" s="25" t="s">
        <v>32</v>
      </c>
      <c r="AB17" s="25" t="s">
        <v>31</v>
      </c>
      <c r="AC17" s="25" t="s">
        <v>32</v>
      </c>
      <c r="AD17" s="25" t="s">
        <v>31</v>
      </c>
      <c r="AE17" s="67" t="s">
        <v>32</v>
      </c>
      <c r="AF17" s="68"/>
      <c r="AG17" s="33" t="s">
        <v>31</v>
      </c>
      <c r="AH17" s="59"/>
      <c r="AI17" s="62"/>
      <c r="AJ17" s="62"/>
      <c r="AK17" s="66"/>
    </row>
    <row r="18" spans="1:37" s="13" customFormat="1" ht="12.75" customHeight="1" x14ac:dyDescent="0.25">
      <c r="B18" s="16"/>
      <c r="C18" s="73"/>
      <c r="D18" s="74"/>
      <c r="E18" s="74"/>
      <c r="F18" s="74"/>
      <c r="G18" s="75"/>
      <c r="H18" s="55"/>
      <c r="I18" s="56"/>
      <c r="J18" s="57" t="s">
        <v>34</v>
      </c>
      <c r="K18" s="55" t="s">
        <v>34</v>
      </c>
      <c r="L18" s="55" t="s">
        <v>35</v>
      </c>
      <c r="M18" s="55" t="s">
        <v>35</v>
      </c>
      <c r="N18" s="55" t="s">
        <v>36</v>
      </c>
      <c r="O18" s="55" t="s">
        <v>36</v>
      </c>
      <c r="P18" s="55" t="s">
        <v>38</v>
      </c>
      <c r="Q18" s="55" t="s">
        <v>38</v>
      </c>
      <c r="R18" s="55" t="s">
        <v>39</v>
      </c>
      <c r="S18" s="55" t="s">
        <v>39</v>
      </c>
      <c r="T18" s="55" t="s">
        <v>40</v>
      </c>
      <c r="U18" s="55" t="s">
        <v>40</v>
      </c>
      <c r="V18" s="55" t="s">
        <v>41</v>
      </c>
      <c r="W18" s="55" t="s">
        <v>41</v>
      </c>
      <c r="X18" s="55" t="s">
        <v>42</v>
      </c>
      <c r="Y18" s="55" t="s">
        <v>42</v>
      </c>
      <c r="Z18" s="55" t="s">
        <v>43</v>
      </c>
      <c r="AA18" s="55" t="s">
        <v>43</v>
      </c>
      <c r="AB18" s="55" t="s">
        <v>44</v>
      </c>
      <c r="AC18" s="55" t="s">
        <v>44</v>
      </c>
      <c r="AD18" s="55" t="s">
        <v>46</v>
      </c>
      <c r="AE18" s="55" t="s">
        <v>46</v>
      </c>
      <c r="AF18" s="55" t="s">
        <v>47</v>
      </c>
      <c r="AG18" s="56" t="s">
        <v>47</v>
      </c>
      <c r="AH18" s="59"/>
      <c r="AI18" s="62"/>
      <c r="AJ18" s="62"/>
      <c r="AK18" s="66"/>
    </row>
    <row r="19" spans="1:37" s="15" customFormat="1" ht="12.75" customHeight="1" x14ac:dyDescent="0.25">
      <c r="A19" s="12"/>
      <c r="B19" s="16"/>
      <c r="C19" s="73"/>
      <c r="D19" s="74"/>
      <c r="E19" s="74"/>
      <c r="F19" s="74"/>
      <c r="G19" s="75"/>
      <c r="H19" s="55"/>
      <c r="I19" s="56"/>
      <c r="J19" s="57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6"/>
      <c r="AH19" s="59"/>
      <c r="AI19" s="62"/>
      <c r="AJ19" s="62"/>
      <c r="AK19" s="66"/>
    </row>
    <row r="20" spans="1:37" s="15" customFormat="1" ht="12.75" customHeight="1" x14ac:dyDescent="0.25">
      <c r="A20" s="12"/>
      <c r="B20" s="16"/>
      <c r="C20" s="73"/>
      <c r="D20" s="74"/>
      <c r="E20" s="74"/>
      <c r="F20" s="74"/>
      <c r="G20" s="75"/>
      <c r="H20" s="55"/>
      <c r="I20" s="56"/>
      <c r="J20" s="57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6"/>
      <c r="AH20" s="59"/>
      <c r="AI20" s="62"/>
      <c r="AJ20" s="62"/>
      <c r="AK20" s="66"/>
    </row>
    <row r="21" spans="1:37" s="15" customFormat="1" ht="12.75" customHeight="1" x14ac:dyDescent="0.25">
      <c r="A21" s="12"/>
      <c r="B21" s="16"/>
      <c r="C21" s="73"/>
      <c r="D21" s="74"/>
      <c r="E21" s="74"/>
      <c r="F21" s="74"/>
      <c r="G21" s="75"/>
      <c r="H21" s="55"/>
      <c r="I21" s="56"/>
      <c r="J21" s="57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6"/>
      <c r="AH21" s="59"/>
      <c r="AI21" s="62"/>
      <c r="AJ21" s="62"/>
      <c r="AK21" s="66"/>
    </row>
    <row r="22" spans="1:37" s="14" customFormat="1" ht="12.75" customHeight="1" x14ac:dyDescent="0.25">
      <c r="A22" s="11"/>
      <c r="B22" s="17"/>
      <c r="C22" s="76"/>
      <c r="D22" s="77"/>
      <c r="E22" s="77"/>
      <c r="F22" s="77"/>
      <c r="G22" s="78"/>
      <c r="H22" s="55"/>
      <c r="I22" s="56"/>
      <c r="J22" s="57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6"/>
      <c r="AH22" s="59"/>
      <c r="AI22" s="62"/>
      <c r="AJ22" s="62"/>
      <c r="AK22" s="66"/>
    </row>
    <row r="23" spans="1:37" ht="12.75" customHeight="1" thickBot="1" x14ac:dyDescent="0.3">
      <c r="B23" s="18"/>
      <c r="C23" s="64">
        <v>1</v>
      </c>
      <c r="D23" s="140"/>
      <c r="E23" s="140"/>
      <c r="F23" s="140"/>
      <c r="G23" s="141"/>
      <c r="H23" s="62">
        <v>2</v>
      </c>
      <c r="I23" s="64"/>
      <c r="J23" s="28">
        <v>3</v>
      </c>
      <c r="K23" s="29">
        <v>4</v>
      </c>
      <c r="L23" s="29">
        <v>5</v>
      </c>
      <c r="M23" s="29">
        <v>6</v>
      </c>
      <c r="N23" s="29">
        <v>7</v>
      </c>
      <c r="O23" s="29">
        <v>8</v>
      </c>
      <c r="P23" s="29">
        <v>9</v>
      </c>
      <c r="Q23" s="29">
        <v>10</v>
      </c>
      <c r="R23" s="29">
        <v>11</v>
      </c>
      <c r="S23" s="29">
        <v>12</v>
      </c>
      <c r="T23" s="29">
        <v>13</v>
      </c>
      <c r="U23" s="29">
        <v>14</v>
      </c>
      <c r="V23" s="29">
        <v>15</v>
      </c>
      <c r="W23" s="29">
        <v>16</v>
      </c>
      <c r="X23" s="29">
        <v>17</v>
      </c>
      <c r="Y23" s="29">
        <v>18</v>
      </c>
      <c r="Z23" s="29">
        <v>19</v>
      </c>
      <c r="AA23" s="29">
        <v>20</v>
      </c>
      <c r="AB23" s="29">
        <v>21</v>
      </c>
      <c r="AC23" s="29">
        <v>22</v>
      </c>
      <c r="AD23" s="29">
        <v>23</v>
      </c>
      <c r="AE23" s="29">
        <v>24</v>
      </c>
      <c r="AF23" s="29">
        <v>25</v>
      </c>
      <c r="AG23" s="34">
        <v>26</v>
      </c>
      <c r="AH23" s="28">
        <v>27</v>
      </c>
      <c r="AI23" s="37">
        <v>28</v>
      </c>
      <c r="AJ23" s="37">
        <v>29</v>
      </c>
      <c r="AK23" s="38">
        <v>30</v>
      </c>
    </row>
    <row r="24" spans="1:37" ht="12.75" customHeight="1" x14ac:dyDescent="0.25">
      <c r="B24" s="18"/>
      <c r="C24" s="64" t="s">
        <v>23</v>
      </c>
      <c r="D24" s="140"/>
      <c r="E24" s="140"/>
      <c r="F24" s="140"/>
      <c r="G24" s="141"/>
      <c r="H24" s="142"/>
      <c r="I24" s="143"/>
      <c r="J24" s="30">
        <v>2</v>
      </c>
      <c r="K24" s="31">
        <v>1</v>
      </c>
      <c r="L24" s="31">
        <v>1</v>
      </c>
      <c r="M24" s="31">
        <v>2</v>
      </c>
      <c r="N24" s="31">
        <v>1</v>
      </c>
      <c r="O24" s="31">
        <v>2</v>
      </c>
      <c r="P24" s="31">
        <v>1</v>
      </c>
      <c r="Q24" s="31">
        <v>2</v>
      </c>
      <c r="R24" s="31">
        <v>1</v>
      </c>
      <c r="S24" s="31">
        <v>2</v>
      </c>
      <c r="T24" s="31">
        <v>2</v>
      </c>
      <c r="U24" s="31">
        <v>1</v>
      </c>
      <c r="V24" s="31">
        <v>2</v>
      </c>
      <c r="W24" s="31">
        <v>1</v>
      </c>
      <c r="X24" s="31">
        <v>1</v>
      </c>
      <c r="Y24" s="31">
        <v>2</v>
      </c>
      <c r="Z24" s="31">
        <v>1</v>
      </c>
      <c r="AA24" s="31">
        <v>2</v>
      </c>
      <c r="AB24" s="31">
        <v>1</v>
      </c>
      <c r="AC24" s="31">
        <v>2</v>
      </c>
      <c r="AD24" s="31">
        <v>1</v>
      </c>
      <c r="AE24" s="31">
        <v>2</v>
      </c>
      <c r="AF24" s="31">
        <v>2</v>
      </c>
      <c r="AG24" s="35">
        <v>1</v>
      </c>
      <c r="AH24" s="187"/>
      <c r="AI24" s="39"/>
      <c r="AJ24" s="39"/>
      <c r="AK24" s="40"/>
    </row>
    <row r="25" spans="1:37" ht="12.75" customHeight="1" thickBot="1" x14ac:dyDescent="0.3">
      <c r="B25" s="19"/>
      <c r="C25" s="146" t="s">
        <v>24</v>
      </c>
      <c r="D25" s="147"/>
      <c r="E25" s="147"/>
      <c r="F25" s="147"/>
      <c r="G25" s="148"/>
      <c r="H25" s="144"/>
      <c r="I25" s="145"/>
      <c r="J25" s="26">
        <v>180</v>
      </c>
      <c r="K25" s="27">
        <v>150</v>
      </c>
      <c r="L25" s="27">
        <v>180</v>
      </c>
      <c r="M25" s="27">
        <v>200</v>
      </c>
      <c r="N25" s="27">
        <v>40</v>
      </c>
      <c r="O25" s="27">
        <v>50</v>
      </c>
      <c r="P25" s="27">
        <v>100</v>
      </c>
      <c r="Q25" s="27">
        <v>100</v>
      </c>
      <c r="R25" s="27">
        <v>150</v>
      </c>
      <c r="S25" s="27">
        <v>180</v>
      </c>
      <c r="T25" s="27">
        <v>80</v>
      </c>
      <c r="U25" s="27">
        <v>70</v>
      </c>
      <c r="V25" s="27">
        <v>180</v>
      </c>
      <c r="W25" s="27">
        <v>150</v>
      </c>
      <c r="X25" s="27">
        <v>180</v>
      </c>
      <c r="Y25" s="27">
        <v>200</v>
      </c>
      <c r="Z25" s="27">
        <v>40</v>
      </c>
      <c r="AA25" s="27">
        <v>45</v>
      </c>
      <c r="AB25" s="27">
        <v>30</v>
      </c>
      <c r="AC25" s="27">
        <v>40</v>
      </c>
      <c r="AD25" s="27">
        <v>180</v>
      </c>
      <c r="AE25" s="27">
        <v>200</v>
      </c>
      <c r="AF25" s="27">
        <v>60</v>
      </c>
      <c r="AG25" s="36">
        <v>50</v>
      </c>
      <c r="AH25" s="188"/>
      <c r="AI25" s="41"/>
      <c r="AJ25" s="41"/>
      <c r="AK25" s="42"/>
    </row>
    <row r="26" spans="1:37" ht="12.75" customHeight="1" x14ac:dyDescent="0.25">
      <c r="A26" s="115"/>
      <c r="B26" s="131" t="s">
        <v>51</v>
      </c>
      <c r="C26" s="132"/>
      <c r="D26" s="132"/>
      <c r="E26" s="132"/>
      <c r="F26" s="132"/>
      <c r="G26" s="132"/>
      <c r="H26" s="135" t="s">
        <v>52</v>
      </c>
      <c r="I26" s="136"/>
      <c r="J26" s="189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86">
        <v>0.1</v>
      </c>
      <c r="Y26" s="186">
        <v>0.2</v>
      </c>
      <c r="Z26" s="135"/>
      <c r="AA26" s="135"/>
      <c r="AB26" s="135"/>
      <c r="AC26" s="109"/>
      <c r="AD26" s="109"/>
      <c r="AE26" s="109"/>
      <c r="AF26" s="109"/>
      <c r="AG26" s="182"/>
      <c r="AH26" s="183" t="s">
        <v>53</v>
      </c>
      <c r="AI26" s="184">
        <f>$J$26 +$M$26 +$O$26 +$Q$26 +$S$26 +$T$26 +$V$26 +$Y$26 +$AA$26 +$AC$26 +$AE$26 +$AF$26</f>
        <v>0.2</v>
      </c>
      <c r="AJ26" s="185">
        <f>$K$26 +$L$26 +$N$26 +$P$26 +$R$26 +$U$26 +$W$26 +$X$26 +$Z$26 +$AB$26 +$AD$26 +$AG$26</f>
        <v>0.1</v>
      </c>
      <c r="AK26" s="179">
        <f>SUM($AI$26+$AJ$26)</f>
        <v>0.30000000000000004</v>
      </c>
    </row>
    <row r="27" spans="1:37" ht="12.75" customHeight="1" x14ac:dyDescent="0.25">
      <c r="A27" s="116"/>
      <c r="B27" s="133"/>
      <c r="C27" s="134"/>
      <c r="D27" s="134"/>
      <c r="E27" s="134"/>
      <c r="F27" s="134"/>
      <c r="G27" s="134"/>
      <c r="H27" s="86"/>
      <c r="I27" s="137"/>
      <c r="J27" s="190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177"/>
      <c r="Y27" s="177"/>
      <c r="Z27" s="86"/>
      <c r="AA27" s="86"/>
      <c r="AB27" s="86"/>
      <c r="AC27" s="68"/>
      <c r="AD27" s="68"/>
      <c r="AE27" s="68"/>
      <c r="AF27" s="68"/>
      <c r="AG27" s="130"/>
      <c r="AH27" s="172"/>
      <c r="AI27" s="162"/>
      <c r="AJ27" s="163"/>
      <c r="AK27" s="161"/>
    </row>
    <row r="28" spans="1:37" ht="12.75" customHeight="1" x14ac:dyDescent="0.25">
      <c r="A28" s="115"/>
      <c r="B28" s="133" t="s">
        <v>54</v>
      </c>
      <c r="C28" s="134"/>
      <c r="D28" s="134"/>
      <c r="E28" s="134"/>
      <c r="F28" s="134"/>
      <c r="G28" s="134"/>
      <c r="H28" s="86" t="s">
        <v>55</v>
      </c>
      <c r="I28" s="137"/>
      <c r="J28" s="180">
        <v>0.187</v>
      </c>
      <c r="K28" s="176">
        <v>7.8E-2</v>
      </c>
      <c r="L28" s="176">
        <v>0.08</v>
      </c>
      <c r="M28" s="176">
        <v>0.17799999999999999</v>
      </c>
      <c r="N28" s="86"/>
      <c r="O28" s="86"/>
      <c r="P28" s="86"/>
      <c r="Q28" s="86"/>
      <c r="R28" s="176">
        <v>0.105</v>
      </c>
      <c r="S28" s="176">
        <v>0.252</v>
      </c>
      <c r="T28" s="86"/>
      <c r="U28" s="86"/>
      <c r="V28" s="86"/>
      <c r="W28" s="86"/>
      <c r="X28" s="178">
        <v>0.189</v>
      </c>
      <c r="Y28" s="176">
        <v>0.42</v>
      </c>
      <c r="Z28" s="86"/>
      <c r="AA28" s="86"/>
      <c r="AB28" s="86"/>
      <c r="AC28" s="86"/>
      <c r="AD28" s="176">
        <v>0.18</v>
      </c>
      <c r="AE28" s="175">
        <v>0.4</v>
      </c>
      <c r="AF28" s="68"/>
      <c r="AG28" s="130"/>
      <c r="AH28" s="172" t="s">
        <v>53</v>
      </c>
      <c r="AI28" s="153">
        <f>$J$28 +$M$28 +$O$28 +$Q$28 +$S$28 +$T$28 +$V$28 +$Y$28 +$AA$28 +$AC$28 +$AE$28 +$AF$28</f>
        <v>1.4369999999999998</v>
      </c>
      <c r="AJ28" s="155">
        <f>$K$28 +$L$28 +$N$28 +$P$28 +$R$28 +$U$28 +$W$28 +$X$28 +$Z$28 +$AB$28 +$AD$28 +$AG$28</f>
        <v>0.63200000000000001</v>
      </c>
      <c r="AK28" s="138">
        <f>SUM($AI$28+$AJ$28)</f>
        <v>2.069</v>
      </c>
    </row>
    <row r="29" spans="1:37" ht="12.75" customHeight="1" x14ac:dyDescent="0.25">
      <c r="A29" s="116"/>
      <c r="B29" s="133"/>
      <c r="C29" s="134"/>
      <c r="D29" s="134"/>
      <c r="E29" s="134"/>
      <c r="F29" s="134"/>
      <c r="G29" s="134"/>
      <c r="H29" s="86"/>
      <c r="I29" s="137"/>
      <c r="J29" s="181"/>
      <c r="K29" s="177"/>
      <c r="L29" s="177"/>
      <c r="M29" s="177"/>
      <c r="N29" s="86"/>
      <c r="O29" s="86"/>
      <c r="P29" s="86"/>
      <c r="Q29" s="86"/>
      <c r="R29" s="177"/>
      <c r="S29" s="177"/>
      <c r="T29" s="86"/>
      <c r="U29" s="86"/>
      <c r="V29" s="86"/>
      <c r="W29" s="86"/>
      <c r="X29" s="177"/>
      <c r="Y29" s="177"/>
      <c r="Z29" s="86"/>
      <c r="AA29" s="86"/>
      <c r="AB29" s="86"/>
      <c r="AC29" s="86"/>
      <c r="AD29" s="177"/>
      <c r="AE29" s="174"/>
      <c r="AF29" s="68"/>
      <c r="AG29" s="130"/>
      <c r="AH29" s="172"/>
      <c r="AI29" s="162"/>
      <c r="AJ29" s="163"/>
      <c r="AK29" s="161"/>
    </row>
    <row r="30" spans="1:37" ht="12.75" customHeight="1" x14ac:dyDescent="0.25">
      <c r="A30" s="115"/>
      <c r="B30" s="128" t="s">
        <v>56</v>
      </c>
      <c r="C30" s="129"/>
      <c r="D30" s="129"/>
      <c r="E30" s="129"/>
      <c r="F30" s="129"/>
      <c r="G30" s="129"/>
      <c r="H30" s="68" t="s">
        <v>57</v>
      </c>
      <c r="I30" s="130"/>
      <c r="J30" s="111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173">
        <v>0.01</v>
      </c>
      <c r="Y30" s="173">
        <v>0.02</v>
      </c>
      <c r="Z30" s="68"/>
      <c r="AA30" s="68"/>
      <c r="AB30" s="68"/>
      <c r="AC30" s="68"/>
      <c r="AD30" s="68"/>
      <c r="AE30" s="68"/>
      <c r="AF30" s="68"/>
      <c r="AG30" s="130"/>
      <c r="AH30" s="172" t="s">
        <v>53</v>
      </c>
      <c r="AI30" s="153">
        <f>$J$30 +$M$30 +$O$30 +$Q$30 +$S$30 +$T$30 +$V$30 +$Y$30 +$AA$30 +$AC$30 +$AE$30 +$AF$30</f>
        <v>0.02</v>
      </c>
      <c r="AJ30" s="155">
        <f>$K$30 +$L$30 +$N$30 +$P$30 +$R$30 +$U$30 +$W$30 +$X$30 +$Z$30 +$AB$30 +$AD$30 +$AG$30</f>
        <v>0.01</v>
      </c>
      <c r="AK30" s="138">
        <f>SUM($AI$30+$AJ$30)</f>
        <v>0.03</v>
      </c>
    </row>
    <row r="31" spans="1:37" ht="12.75" customHeight="1" x14ac:dyDescent="0.25">
      <c r="A31" s="116"/>
      <c r="B31" s="128"/>
      <c r="C31" s="129"/>
      <c r="D31" s="129"/>
      <c r="E31" s="129"/>
      <c r="F31" s="129"/>
      <c r="G31" s="129"/>
      <c r="H31" s="68"/>
      <c r="I31" s="130"/>
      <c r="J31" s="111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174"/>
      <c r="Y31" s="174"/>
      <c r="Z31" s="68"/>
      <c r="AA31" s="68"/>
      <c r="AB31" s="68"/>
      <c r="AC31" s="68"/>
      <c r="AD31" s="68"/>
      <c r="AE31" s="68"/>
      <c r="AF31" s="68"/>
      <c r="AG31" s="130"/>
      <c r="AH31" s="172"/>
      <c r="AI31" s="162"/>
      <c r="AJ31" s="163"/>
      <c r="AK31" s="161"/>
    </row>
    <row r="32" spans="1:37" ht="12.75" customHeight="1" x14ac:dyDescent="0.25">
      <c r="A32" s="115"/>
      <c r="B32" s="117" t="s">
        <v>58</v>
      </c>
      <c r="C32" s="118"/>
      <c r="D32" s="118"/>
      <c r="E32" s="118"/>
      <c r="F32" s="118"/>
      <c r="G32" s="118"/>
      <c r="H32" s="122" t="s">
        <v>55</v>
      </c>
      <c r="I32" s="123"/>
      <c r="J32" s="159"/>
      <c r="K32" s="127"/>
      <c r="L32" s="127"/>
      <c r="M32" s="127"/>
      <c r="N32" s="127"/>
      <c r="O32" s="127"/>
      <c r="P32" s="164">
        <v>0.1</v>
      </c>
      <c r="Q32" s="164">
        <v>0.1</v>
      </c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3"/>
      <c r="AH32" s="151" t="s">
        <v>53</v>
      </c>
      <c r="AI32" s="153">
        <f>$J$32 +$M$32 +$O$32 +$Q$32 +$S$32 +$T$32 +$V$32 +$Y$32 +$AA$32 +$AC$32 +$AE$32 +$AF$32</f>
        <v>0.1</v>
      </c>
      <c r="AJ32" s="155">
        <f>$K$32 +$L$32 +$N$32 +$P$32 +$R$32 +$U$32 +$W$32 +$X$32 +$Z$32 +$AB$32 +$AD$32 +$AG$32</f>
        <v>0.1</v>
      </c>
      <c r="AK32" s="138">
        <f>SUM($AI$32+$AJ$32)</f>
        <v>0.2</v>
      </c>
    </row>
    <row r="33" spans="1:37" ht="12.75" customHeight="1" x14ac:dyDescent="0.25">
      <c r="A33" s="116"/>
      <c r="B33" s="126"/>
      <c r="C33" s="118"/>
      <c r="D33" s="118"/>
      <c r="E33" s="118"/>
      <c r="F33" s="118"/>
      <c r="G33" s="118"/>
      <c r="H33" s="127"/>
      <c r="I33" s="123"/>
      <c r="J33" s="159"/>
      <c r="K33" s="127"/>
      <c r="L33" s="127"/>
      <c r="M33" s="127"/>
      <c r="N33" s="127"/>
      <c r="O33" s="127"/>
      <c r="P33" s="163"/>
      <c r="Q33" s="163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3"/>
      <c r="AH33" s="151"/>
      <c r="AI33" s="162"/>
      <c r="AJ33" s="163"/>
      <c r="AK33" s="161"/>
    </row>
    <row r="34" spans="1:37" ht="12.75" customHeight="1" x14ac:dyDescent="0.25">
      <c r="A34" s="115"/>
      <c r="B34" s="117" t="s">
        <v>59</v>
      </c>
      <c r="C34" s="118"/>
      <c r="D34" s="118"/>
      <c r="E34" s="118"/>
      <c r="F34" s="118"/>
      <c r="G34" s="118"/>
      <c r="H34" s="122" t="s">
        <v>57</v>
      </c>
      <c r="I34" s="123"/>
      <c r="J34" s="159"/>
      <c r="K34" s="127"/>
      <c r="L34" s="164">
        <v>2E-3</v>
      </c>
      <c r="M34" s="164">
        <v>4.0000000000000001E-3</v>
      </c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3"/>
      <c r="AH34" s="151" t="s">
        <v>53</v>
      </c>
      <c r="AI34" s="153">
        <f>$J$34 +$M$34 +$O$34 +$Q$34 +$S$34 +$T$34 +$V$34 +$Y$34 +$AA$34 +$AC$34 +$AE$34 +$AF$34</f>
        <v>4.0000000000000001E-3</v>
      </c>
      <c r="AJ34" s="155">
        <f>$K$34 +$L$34 +$N$34 +$P$34 +$R$34 +$U$34 +$W$34 +$X$34 +$Z$34 +$AB$34 +$AD$34 +$AG$34</f>
        <v>2E-3</v>
      </c>
      <c r="AK34" s="138">
        <f>SUM($AI$34+$AJ$34)</f>
        <v>6.0000000000000001E-3</v>
      </c>
    </row>
    <row r="35" spans="1:37" ht="12.75" customHeight="1" x14ac:dyDescent="0.25">
      <c r="A35" s="116"/>
      <c r="B35" s="126"/>
      <c r="C35" s="118"/>
      <c r="D35" s="118"/>
      <c r="E35" s="118"/>
      <c r="F35" s="118"/>
      <c r="G35" s="118"/>
      <c r="H35" s="127"/>
      <c r="I35" s="123"/>
      <c r="J35" s="159"/>
      <c r="K35" s="127"/>
      <c r="L35" s="163"/>
      <c r="M35" s="163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3"/>
      <c r="AH35" s="151"/>
      <c r="AI35" s="162"/>
      <c r="AJ35" s="163"/>
      <c r="AK35" s="161"/>
    </row>
    <row r="36" spans="1:37" ht="12.75" customHeight="1" x14ac:dyDescent="0.25">
      <c r="A36" s="115"/>
      <c r="B36" s="117" t="s">
        <v>60</v>
      </c>
      <c r="C36" s="118"/>
      <c r="D36" s="118"/>
      <c r="E36" s="118"/>
      <c r="F36" s="118"/>
      <c r="G36" s="118"/>
      <c r="H36" s="122" t="s">
        <v>57</v>
      </c>
      <c r="I36" s="123"/>
      <c r="J36" s="159"/>
      <c r="K36" s="127"/>
      <c r="L36" s="127"/>
      <c r="M36" s="127"/>
      <c r="N36" s="127"/>
      <c r="O36" s="127"/>
      <c r="P36" s="127"/>
      <c r="Q36" s="127"/>
      <c r="R36" s="157">
        <v>0.1</v>
      </c>
      <c r="S36" s="157">
        <v>0.2</v>
      </c>
      <c r="T36" s="127"/>
      <c r="U36" s="127"/>
      <c r="V36" s="157">
        <v>0.4</v>
      </c>
      <c r="W36" s="157">
        <v>0.2</v>
      </c>
      <c r="X36" s="127"/>
      <c r="Y36" s="127"/>
      <c r="Z36" s="127"/>
      <c r="AA36" s="127"/>
      <c r="AB36" s="127"/>
      <c r="AC36" s="127"/>
      <c r="AD36" s="127"/>
      <c r="AE36" s="127"/>
      <c r="AF36" s="127"/>
      <c r="AG36" s="123"/>
      <c r="AH36" s="151" t="s">
        <v>61</v>
      </c>
      <c r="AI36" s="153">
        <f>$J$36 +$M$36 +$O$36 +$Q$36 +$S$36 +$T$36 +$V$36 +$Y$36 +$AA$36 +$AC$36 +$AE$36 +$AF$36</f>
        <v>0.60000000000000009</v>
      </c>
      <c r="AJ36" s="155">
        <f>$K$36 +$L$36 +$N$36 +$P$36 +$R$36 +$U$36 +$W$36 +$X$36 +$Z$36 +$AB$36 +$AD$36 +$AG$36</f>
        <v>0.30000000000000004</v>
      </c>
      <c r="AK36" s="138">
        <f>SUM($AI$36+$AJ$36)</f>
        <v>0.90000000000000013</v>
      </c>
    </row>
    <row r="37" spans="1:37" ht="12.75" customHeight="1" x14ac:dyDescent="0.25">
      <c r="A37" s="116"/>
      <c r="B37" s="126"/>
      <c r="C37" s="118"/>
      <c r="D37" s="118"/>
      <c r="E37" s="118"/>
      <c r="F37" s="118"/>
      <c r="G37" s="118"/>
      <c r="H37" s="127"/>
      <c r="I37" s="123"/>
      <c r="J37" s="159"/>
      <c r="K37" s="127"/>
      <c r="L37" s="127"/>
      <c r="M37" s="127"/>
      <c r="N37" s="127"/>
      <c r="O37" s="127"/>
      <c r="P37" s="127"/>
      <c r="Q37" s="127"/>
      <c r="R37" s="167"/>
      <c r="S37" s="167"/>
      <c r="T37" s="127"/>
      <c r="U37" s="127"/>
      <c r="V37" s="167"/>
      <c r="W37" s="167"/>
      <c r="X37" s="127"/>
      <c r="Y37" s="127"/>
      <c r="Z37" s="127"/>
      <c r="AA37" s="127"/>
      <c r="AB37" s="127"/>
      <c r="AC37" s="127"/>
      <c r="AD37" s="127"/>
      <c r="AE37" s="127"/>
      <c r="AF37" s="127"/>
      <c r="AG37" s="123"/>
      <c r="AH37" s="151"/>
      <c r="AI37" s="162"/>
      <c r="AJ37" s="163"/>
      <c r="AK37" s="161"/>
    </row>
    <row r="38" spans="1:37" ht="12.75" customHeight="1" x14ac:dyDescent="0.25">
      <c r="A38" s="115"/>
      <c r="B38" s="117" t="s">
        <v>62</v>
      </c>
      <c r="C38" s="118"/>
      <c r="D38" s="118"/>
      <c r="E38" s="118"/>
      <c r="F38" s="118"/>
      <c r="G38" s="118"/>
      <c r="H38" s="122" t="s">
        <v>57</v>
      </c>
      <c r="I38" s="123"/>
      <c r="J38" s="171">
        <v>0.1</v>
      </c>
      <c r="K38" s="157">
        <v>0.02</v>
      </c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3"/>
      <c r="AH38" s="151" t="s">
        <v>63</v>
      </c>
      <c r="AI38" s="153">
        <f>$J$38 +$M$38 +$O$38 +$Q$38 +$S$38 +$T$38 +$V$38 +$Y$38 +$AA$38 +$AC$38 +$AE$38 +$AF$38</f>
        <v>0.1</v>
      </c>
      <c r="AJ38" s="155">
        <f>$K$38 +$L$38 +$N$38 +$P$38 +$R$38 +$U$38 +$W$38 +$X$38 +$Z$38 +$AB$38 +$AD$38 +$AG$38</f>
        <v>0.02</v>
      </c>
      <c r="AK38" s="138">
        <f>SUM($AI$38+$AJ$38)</f>
        <v>0.12000000000000001</v>
      </c>
    </row>
    <row r="39" spans="1:37" ht="12.75" customHeight="1" x14ac:dyDescent="0.25">
      <c r="A39" s="116"/>
      <c r="B39" s="126"/>
      <c r="C39" s="118"/>
      <c r="D39" s="118"/>
      <c r="E39" s="118"/>
      <c r="F39" s="118"/>
      <c r="G39" s="118"/>
      <c r="H39" s="127"/>
      <c r="I39" s="123"/>
      <c r="J39" s="162"/>
      <c r="K39" s="16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3"/>
      <c r="AH39" s="151"/>
      <c r="AI39" s="162"/>
      <c r="AJ39" s="163"/>
      <c r="AK39" s="161"/>
    </row>
    <row r="40" spans="1:37" ht="12.75" customHeight="1" x14ac:dyDescent="0.25">
      <c r="A40" s="115"/>
      <c r="B40" s="117" t="s">
        <v>64</v>
      </c>
      <c r="C40" s="118"/>
      <c r="D40" s="118"/>
      <c r="E40" s="118"/>
      <c r="F40" s="118"/>
      <c r="G40" s="118"/>
      <c r="H40" s="122" t="s">
        <v>57</v>
      </c>
      <c r="I40" s="123"/>
      <c r="J40" s="159"/>
      <c r="K40" s="127"/>
      <c r="L40" s="127"/>
      <c r="M40" s="127"/>
      <c r="N40" s="127"/>
      <c r="O40" s="127"/>
      <c r="P40" s="127"/>
      <c r="Q40" s="127"/>
      <c r="R40" s="157">
        <v>0.01</v>
      </c>
      <c r="S40" s="157">
        <v>0.02</v>
      </c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3"/>
      <c r="AH40" s="151" t="s">
        <v>65</v>
      </c>
      <c r="AI40" s="153">
        <f>$J$40 +$M$40 +$O$40 +$Q$40 +$S$40 +$T$40 +$V$40 +$Y$40 +$AA$40 +$AC$40 +$AE$40 +$AF$40</f>
        <v>0.02</v>
      </c>
      <c r="AJ40" s="155">
        <f>$K$40 +$L$40 +$N$40 +$P$40 +$R$40 +$U$40 +$W$40 +$X$40 +$Z$40 +$AB$40 +$AD$40 +$AG$40</f>
        <v>0.01</v>
      </c>
      <c r="AK40" s="138">
        <f>SUM($AI$40+$AJ$40)</f>
        <v>0.03</v>
      </c>
    </row>
    <row r="41" spans="1:37" ht="12.75" customHeight="1" x14ac:dyDescent="0.25">
      <c r="A41" s="116"/>
      <c r="B41" s="126"/>
      <c r="C41" s="118"/>
      <c r="D41" s="118"/>
      <c r="E41" s="118"/>
      <c r="F41" s="118"/>
      <c r="G41" s="118"/>
      <c r="H41" s="127"/>
      <c r="I41" s="123"/>
      <c r="J41" s="159"/>
      <c r="K41" s="127"/>
      <c r="L41" s="127"/>
      <c r="M41" s="127"/>
      <c r="N41" s="127"/>
      <c r="O41" s="127"/>
      <c r="P41" s="127"/>
      <c r="Q41" s="127"/>
      <c r="R41" s="167"/>
      <c r="S41" s="16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3"/>
      <c r="AH41" s="151"/>
      <c r="AI41" s="162"/>
      <c r="AJ41" s="163"/>
      <c r="AK41" s="161"/>
    </row>
    <row r="42" spans="1:37" ht="12.75" customHeight="1" x14ac:dyDescent="0.25">
      <c r="A42" s="115"/>
      <c r="B42" s="117" t="s">
        <v>66</v>
      </c>
      <c r="C42" s="118"/>
      <c r="D42" s="118"/>
      <c r="E42" s="118"/>
      <c r="F42" s="118"/>
      <c r="G42" s="118"/>
      <c r="H42" s="122" t="s">
        <v>55</v>
      </c>
      <c r="I42" s="123"/>
      <c r="J42" s="159"/>
      <c r="K42" s="127"/>
      <c r="L42" s="127"/>
      <c r="M42" s="127"/>
      <c r="N42" s="127"/>
      <c r="O42" s="127"/>
      <c r="P42" s="127"/>
      <c r="Q42" s="127"/>
      <c r="R42" s="164">
        <v>3.0000000000000001E-3</v>
      </c>
      <c r="S42" s="164">
        <v>0.01</v>
      </c>
      <c r="T42" s="122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  <c r="AE42" s="122"/>
      <c r="AF42" s="164">
        <v>0.01</v>
      </c>
      <c r="AG42" s="168">
        <v>3.0000000000000001E-3</v>
      </c>
      <c r="AH42" s="151" t="s">
        <v>53</v>
      </c>
      <c r="AI42" s="153">
        <f>$J$42 +$M$42 +$O$42 +$Q$42 +$S$42 +$T$42 +$V$42 +$Y$42 +$AA$42 +$AC$42 +$AE$42 +$AF$42</f>
        <v>0.02</v>
      </c>
      <c r="AJ42" s="155">
        <f>$K$42 +$L$42 +$N$42 +$P$42 +$R$42 +$U$42 +$W$42 +$X$42 +$Z$42 +$AB$42 +$AD$42 +$AG$42</f>
        <v>6.0000000000000001E-3</v>
      </c>
      <c r="AK42" s="138">
        <f>SUM($AI$42+$AJ$42)</f>
        <v>2.6000000000000002E-2</v>
      </c>
    </row>
    <row r="43" spans="1:37" ht="12.75" customHeight="1" x14ac:dyDescent="0.25">
      <c r="A43" s="116"/>
      <c r="B43" s="126"/>
      <c r="C43" s="118"/>
      <c r="D43" s="118"/>
      <c r="E43" s="118"/>
      <c r="F43" s="118"/>
      <c r="G43" s="118"/>
      <c r="H43" s="127"/>
      <c r="I43" s="123"/>
      <c r="J43" s="159"/>
      <c r="K43" s="127"/>
      <c r="L43" s="127"/>
      <c r="M43" s="127"/>
      <c r="N43" s="127"/>
      <c r="O43" s="127"/>
      <c r="P43" s="127"/>
      <c r="Q43" s="127"/>
      <c r="R43" s="163"/>
      <c r="S43" s="163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63"/>
      <c r="AG43" s="161"/>
      <c r="AH43" s="151"/>
      <c r="AI43" s="162"/>
      <c r="AJ43" s="163"/>
      <c r="AK43" s="161"/>
    </row>
    <row r="44" spans="1:37" ht="12.75" customHeight="1" x14ac:dyDescent="0.25">
      <c r="A44" s="115"/>
      <c r="B44" s="117" t="s">
        <v>67</v>
      </c>
      <c r="C44" s="118"/>
      <c r="D44" s="118"/>
      <c r="E44" s="118"/>
      <c r="F44" s="118"/>
      <c r="G44" s="118"/>
      <c r="H44" s="122" t="s">
        <v>57</v>
      </c>
      <c r="I44" s="123"/>
      <c r="J44" s="165">
        <v>0.01</v>
      </c>
      <c r="K44" s="164">
        <v>3.0000000000000001E-3</v>
      </c>
      <c r="L44" s="122"/>
      <c r="M44" s="122"/>
      <c r="N44" s="164">
        <v>4.0000000000000001E-3</v>
      </c>
      <c r="O44" s="164">
        <v>0.01</v>
      </c>
      <c r="P44" s="122"/>
      <c r="Q44" s="122"/>
      <c r="R44" s="122"/>
      <c r="S44" s="122"/>
      <c r="T44" s="122"/>
      <c r="U44" s="122"/>
      <c r="V44" s="164">
        <v>0.01</v>
      </c>
      <c r="W44" s="164">
        <v>5.0000000000000001E-3</v>
      </c>
      <c r="X44" s="127"/>
      <c r="Y44" s="127"/>
      <c r="Z44" s="127"/>
      <c r="AA44" s="127"/>
      <c r="AB44" s="127"/>
      <c r="AC44" s="127"/>
      <c r="AD44" s="127"/>
      <c r="AE44" s="127"/>
      <c r="AF44" s="127"/>
      <c r="AG44" s="123"/>
      <c r="AH44" s="151" t="s">
        <v>53</v>
      </c>
      <c r="AI44" s="153">
        <f>$J$44 +$M$44 +$O$44 +$Q$44 +$S$44 +$T$44 +$V$44 +$Y$44 +$AA$44 +$AC$44 +$AE$44 +$AF$44</f>
        <v>0.03</v>
      </c>
      <c r="AJ44" s="155">
        <f>$K$44 +$L$44 +$N$44 +$P$44 +$R$44 +$U$44 +$W$44 +$X$44 +$Z$44 +$AB$44 +$AD$44 +$AG$44</f>
        <v>1.2E-2</v>
      </c>
      <c r="AK44" s="138">
        <f>SUM($AI$44+$AJ$44)</f>
        <v>4.1999999999999996E-2</v>
      </c>
    </row>
    <row r="45" spans="1:37" ht="12.75" customHeight="1" x14ac:dyDescent="0.25">
      <c r="A45" s="116"/>
      <c r="B45" s="126"/>
      <c r="C45" s="118"/>
      <c r="D45" s="118"/>
      <c r="E45" s="118"/>
      <c r="F45" s="118"/>
      <c r="G45" s="118"/>
      <c r="H45" s="127"/>
      <c r="I45" s="123"/>
      <c r="J45" s="166"/>
      <c r="K45" s="163"/>
      <c r="L45" s="122"/>
      <c r="M45" s="122"/>
      <c r="N45" s="163"/>
      <c r="O45" s="163"/>
      <c r="P45" s="122"/>
      <c r="Q45" s="122"/>
      <c r="R45" s="122"/>
      <c r="S45" s="122"/>
      <c r="T45" s="122"/>
      <c r="U45" s="122"/>
      <c r="V45" s="163"/>
      <c r="W45" s="163"/>
      <c r="X45" s="127"/>
      <c r="Y45" s="127"/>
      <c r="Z45" s="127"/>
      <c r="AA45" s="127"/>
      <c r="AB45" s="127"/>
      <c r="AC45" s="127"/>
      <c r="AD45" s="127"/>
      <c r="AE45" s="127"/>
      <c r="AF45" s="127"/>
      <c r="AG45" s="123"/>
      <c r="AH45" s="151"/>
      <c r="AI45" s="162"/>
      <c r="AJ45" s="163"/>
      <c r="AK45" s="161"/>
    </row>
    <row r="46" spans="1:37" ht="12.75" customHeight="1" x14ac:dyDescent="0.25">
      <c r="A46" s="115"/>
      <c r="B46" s="117" t="s">
        <v>68</v>
      </c>
      <c r="C46" s="118"/>
      <c r="D46" s="118"/>
      <c r="E46" s="118"/>
      <c r="F46" s="118"/>
      <c r="G46" s="118"/>
      <c r="H46" s="122" t="s">
        <v>57</v>
      </c>
      <c r="I46" s="123"/>
      <c r="J46" s="159"/>
      <c r="K46" s="127"/>
      <c r="L46" s="127"/>
      <c r="M46" s="127"/>
      <c r="N46" s="127"/>
      <c r="O46" s="127"/>
      <c r="P46" s="127"/>
      <c r="Q46" s="127"/>
      <c r="R46" s="157">
        <v>0.1</v>
      </c>
      <c r="S46" s="157">
        <v>0.1</v>
      </c>
      <c r="T46" s="157">
        <v>0.2</v>
      </c>
      <c r="U46" s="157">
        <v>0.1</v>
      </c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3"/>
      <c r="AH46" s="151" t="s">
        <v>69</v>
      </c>
      <c r="AI46" s="153">
        <f>$J$46 +$M$46 +$O$46 +$Q$46 +$S$46 +$T$46 +$V$46 +$Y$46 +$AA$46 +$AC$46 +$AE$46 +$AF$46</f>
        <v>0.30000000000000004</v>
      </c>
      <c r="AJ46" s="155">
        <f>$K$46 +$L$46 +$N$46 +$P$46 +$R$46 +$U$46 +$W$46 +$X$46 +$Z$46 +$AB$46 +$AD$46 +$AG$46</f>
        <v>0.2</v>
      </c>
      <c r="AK46" s="138">
        <f>SUM($AI$46+$AJ$46)</f>
        <v>0.5</v>
      </c>
    </row>
    <row r="47" spans="1:37" ht="12.75" customHeight="1" x14ac:dyDescent="0.25">
      <c r="A47" s="116"/>
      <c r="B47" s="126"/>
      <c r="C47" s="118"/>
      <c r="D47" s="118"/>
      <c r="E47" s="118"/>
      <c r="F47" s="118"/>
      <c r="G47" s="118"/>
      <c r="H47" s="127"/>
      <c r="I47" s="123"/>
      <c r="J47" s="159"/>
      <c r="K47" s="127"/>
      <c r="L47" s="127"/>
      <c r="M47" s="127"/>
      <c r="N47" s="127"/>
      <c r="O47" s="127"/>
      <c r="P47" s="127"/>
      <c r="Q47" s="127"/>
      <c r="R47" s="167"/>
      <c r="S47" s="167"/>
      <c r="T47" s="167"/>
      <c r="U47" s="16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3"/>
      <c r="AH47" s="151"/>
      <c r="AI47" s="162"/>
      <c r="AJ47" s="163"/>
      <c r="AK47" s="161"/>
    </row>
    <row r="48" spans="1:37" ht="12.75" customHeight="1" x14ac:dyDescent="0.25">
      <c r="A48" s="115"/>
      <c r="B48" s="117" t="s">
        <v>70</v>
      </c>
      <c r="C48" s="118"/>
      <c r="D48" s="118"/>
      <c r="E48" s="118"/>
      <c r="F48" s="118"/>
      <c r="G48" s="118"/>
      <c r="H48" s="122" t="s">
        <v>55</v>
      </c>
      <c r="I48" s="123"/>
      <c r="J48" s="171">
        <v>0.04</v>
      </c>
      <c r="K48" s="157">
        <v>2.5000000000000001E-2</v>
      </c>
      <c r="L48" s="157">
        <v>0.03</v>
      </c>
      <c r="M48" s="157">
        <v>0.1</v>
      </c>
      <c r="N48" s="127"/>
      <c r="O48" s="127"/>
      <c r="P48" s="127"/>
      <c r="Q48" s="127"/>
      <c r="R48" s="127"/>
      <c r="S48" s="127"/>
      <c r="T48" s="157">
        <v>0.02</v>
      </c>
      <c r="U48" s="157">
        <v>5.0000000000000001E-3</v>
      </c>
      <c r="V48" s="157">
        <v>0.04</v>
      </c>
      <c r="W48" s="157">
        <v>0.01</v>
      </c>
      <c r="X48" s="127"/>
      <c r="Y48" s="127"/>
      <c r="Z48" s="127"/>
      <c r="AA48" s="127"/>
      <c r="AB48" s="127"/>
      <c r="AC48" s="127"/>
      <c r="AD48" s="127"/>
      <c r="AE48" s="127"/>
      <c r="AF48" s="127"/>
      <c r="AG48" s="123"/>
      <c r="AH48" s="151" t="s">
        <v>71</v>
      </c>
      <c r="AI48" s="153">
        <f>$J$48 +$M$48 +$O$48 +$Q$48 +$S$48 +$T$48 +$V$48 +$Y$48 +$AA$48 +$AC$48 +$AE$48 +$AF$48</f>
        <v>0.2</v>
      </c>
      <c r="AJ48" s="155">
        <f>$K$48 +$L$48 +$N$48 +$P$48 +$R$48 +$U$48 +$W$48 +$X$48 +$Z$48 +$AB$48 +$AD$48 +$AG$48</f>
        <v>6.9999999999999993E-2</v>
      </c>
      <c r="AK48" s="138">
        <f>SUM($AI$48+$AJ$48)</f>
        <v>0.27</v>
      </c>
    </row>
    <row r="49" spans="1:37" ht="12.75" customHeight="1" x14ac:dyDescent="0.25">
      <c r="A49" s="116"/>
      <c r="B49" s="126"/>
      <c r="C49" s="118"/>
      <c r="D49" s="118"/>
      <c r="E49" s="118"/>
      <c r="F49" s="118"/>
      <c r="G49" s="118"/>
      <c r="H49" s="127"/>
      <c r="I49" s="123"/>
      <c r="J49" s="162"/>
      <c r="K49" s="167"/>
      <c r="L49" s="167"/>
      <c r="M49" s="167"/>
      <c r="N49" s="127"/>
      <c r="O49" s="127"/>
      <c r="P49" s="127"/>
      <c r="Q49" s="127"/>
      <c r="R49" s="127"/>
      <c r="S49" s="127"/>
      <c r="T49" s="167"/>
      <c r="U49" s="167"/>
      <c r="V49" s="167"/>
      <c r="W49" s="167"/>
      <c r="X49" s="127"/>
      <c r="Y49" s="127"/>
      <c r="Z49" s="127"/>
      <c r="AA49" s="127"/>
      <c r="AB49" s="127"/>
      <c r="AC49" s="127"/>
      <c r="AD49" s="127"/>
      <c r="AE49" s="127"/>
      <c r="AF49" s="127"/>
      <c r="AG49" s="123"/>
      <c r="AH49" s="151"/>
      <c r="AI49" s="162"/>
      <c r="AJ49" s="163"/>
      <c r="AK49" s="161"/>
    </row>
    <row r="50" spans="1:37" ht="12.75" customHeight="1" x14ac:dyDescent="0.25">
      <c r="A50" s="115"/>
      <c r="B50" s="117" t="s">
        <v>72</v>
      </c>
      <c r="C50" s="118"/>
      <c r="D50" s="118"/>
      <c r="E50" s="118"/>
      <c r="F50" s="118"/>
      <c r="G50" s="118"/>
      <c r="H50" s="122" t="s">
        <v>57</v>
      </c>
      <c r="I50" s="123"/>
      <c r="J50" s="159"/>
      <c r="K50" s="127"/>
      <c r="L50" s="127"/>
      <c r="M50" s="127"/>
      <c r="N50" s="127"/>
      <c r="O50" s="127"/>
      <c r="P50" s="127"/>
      <c r="Q50" s="127"/>
      <c r="R50" s="157">
        <v>0.01</v>
      </c>
      <c r="S50" s="157">
        <v>0.02</v>
      </c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57">
        <v>0.14000000000000001</v>
      </c>
      <c r="AG50" s="169">
        <v>0.06</v>
      </c>
      <c r="AH50" s="151" t="s">
        <v>73</v>
      </c>
      <c r="AI50" s="153">
        <f>$J$50 +$M$50 +$O$50 +$Q$50 +$S$50 +$T$50 +$V$50 +$Y$50 +$AA$50 +$AC$50 +$AE$50 +$AF$50</f>
        <v>0.16</v>
      </c>
      <c r="AJ50" s="155">
        <f>$K$50 +$L$50 +$N$50 +$P$50 +$R$50 +$U$50 +$W$50 +$X$50 +$Z$50 +$AB$50 +$AD$50 +$AG$50</f>
        <v>6.9999999999999993E-2</v>
      </c>
      <c r="AK50" s="138">
        <f>SUM($AI$50+$AJ$50)</f>
        <v>0.22999999999999998</v>
      </c>
    </row>
    <row r="51" spans="1:37" ht="12.75" customHeight="1" x14ac:dyDescent="0.25">
      <c r="A51" s="116"/>
      <c r="B51" s="126"/>
      <c r="C51" s="118"/>
      <c r="D51" s="118"/>
      <c r="E51" s="118"/>
      <c r="F51" s="118"/>
      <c r="G51" s="118"/>
      <c r="H51" s="127"/>
      <c r="I51" s="123"/>
      <c r="J51" s="159"/>
      <c r="K51" s="127"/>
      <c r="L51" s="127"/>
      <c r="M51" s="127"/>
      <c r="N51" s="127"/>
      <c r="O51" s="127"/>
      <c r="P51" s="127"/>
      <c r="Q51" s="127"/>
      <c r="R51" s="167"/>
      <c r="S51" s="16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67"/>
      <c r="AG51" s="170"/>
      <c r="AH51" s="151"/>
      <c r="AI51" s="162"/>
      <c r="AJ51" s="163"/>
      <c r="AK51" s="161"/>
    </row>
    <row r="52" spans="1:37" ht="12.75" customHeight="1" x14ac:dyDescent="0.25">
      <c r="A52" s="115"/>
      <c r="B52" s="117" t="s">
        <v>74</v>
      </c>
      <c r="C52" s="118"/>
      <c r="D52" s="118"/>
      <c r="E52" s="118"/>
      <c r="F52" s="118"/>
      <c r="G52" s="118"/>
      <c r="H52" s="122" t="s">
        <v>57</v>
      </c>
      <c r="I52" s="123"/>
      <c r="J52" s="159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64">
        <v>0.04</v>
      </c>
      <c r="AA52" s="164">
        <v>0.08</v>
      </c>
      <c r="AB52" s="127"/>
      <c r="AC52" s="127"/>
      <c r="AD52" s="127"/>
      <c r="AE52" s="127"/>
      <c r="AF52" s="127"/>
      <c r="AG52" s="123"/>
      <c r="AH52" s="151" t="s">
        <v>75</v>
      </c>
      <c r="AI52" s="153">
        <f>$J$52 +$M$52 +$O$52 +$Q$52 +$S$52 +$T$52 +$V$52 +$Y$52 +$AA$52 +$AC$52 +$AE$52 +$AF$52</f>
        <v>0.08</v>
      </c>
      <c r="AJ52" s="155">
        <f>$K$52 +$L$52 +$N$52 +$P$52 +$R$52 +$U$52 +$W$52 +$X$52 +$Z$52 +$AB$52 +$AD$52 +$AG$52</f>
        <v>0.04</v>
      </c>
      <c r="AK52" s="138">
        <f>SUM($AI$52+$AJ$52)</f>
        <v>0.12</v>
      </c>
    </row>
    <row r="53" spans="1:37" ht="12.75" customHeight="1" x14ac:dyDescent="0.25">
      <c r="A53" s="116"/>
      <c r="B53" s="126"/>
      <c r="C53" s="118"/>
      <c r="D53" s="118"/>
      <c r="E53" s="118"/>
      <c r="F53" s="118"/>
      <c r="G53" s="118"/>
      <c r="H53" s="127"/>
      <c r="I53" s="123"/>
      <c r="J53" s="159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63"/>
      <c r="AA53" s="163"/>
      <c r="AB53" s="127"/>
      <c r="AC53" s="127"/>
      <c r="AD53" s="127"/>
      <c r="AE53" s="127"/>
      <c r="AF53" s="127"/>
      <c r="AG53" s="123"/>
      <c r="AH53" s="151"/>
      <c r="AI53" s="162"/>
      <c r="AJ53" s="163"/>
      <c r="AK53" s="161"/>
    </row>
    <row r="54" spans="1:37" ht="12.75" customHeight="1" x14ac:dyDescent="0.25">
      <c r="A54" s="115"/>
      <c r="B54" s="117" t="s">
        <v>76</v>
      </c>
      <c r="C54" s="118"/>
      <c r="D54" s="118"/>
      <c r="E54" s="118"/>
      <c r="F54" s="118"/>
      <c r="G54" s="118"/>
      <c r="H54" s="122" t="s">
        <v>57</v>
      </c>
      <c r="I54" s="123"/>
      <c r="J54" s="165">
        <v>0.01</v>
      </c>
      <c r="K54" s="164">
        <v>3.0000000000000001E-3</v>
      </c>
      <c r="L54" s="164">
        <v>0.01</v>
      </c>
      <c r="M54" s="164">
        <v>0.02</v>
      </c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64">
        <v>0.01</v>
      </c>
      <c r="Y54" s="164">
        <v>0.03</v>
      </c>
      <c r="Z54" s="122"/>
      <c r="AA54" s="122"/>
      <c r="AB54" s="122"/>
      <c r="AC54" s="122"/>
      <c r="AD54" s="164">
        <v>0.01</v>
      </c>
      <c r="AE54" s="164">
        <v>0.02</v>
      </c>
      <c r="AF54" s="164">
        <v>0.01</v>
      </c>
      <c r="AG54" s="168">
        <v>2E-3</v>
      </c>
      <c r="AH54" s="151" t="s">
        <v>53</v>
      </c>
      <c r="AI54" s="153">
        <f>$J$54 +$M$54 +$O$54 +$Q$54 +$S$54 +$T$54 +$V$54 +$Y$54 +$AA$54 +$AC$54 +$AE$54 +$AF$54</f>
        <v>0.09</v>
      </c>
      <c r="AJ54" s="155">
        <f>$K$54 +$L$54 +$N$54 +$P$54 +$R$54 +$U$54 +$W$54 +$X$54 +$Z$54 +$AB$54 +$AD$54 +$AG$54</f>
        <v>3.5000000000000003E-2</v>
      </c>
      <c r="AK54" s="138">
        <f>SUM($AI$54+$AJ$54)</f>
        <v>0.125</v>
      </c>
    </row>
    <row r="55" spans="1:37" ht="12.75" customHeight="1" x14ac:dyDescent="0.25">
      <c r="A55" s="116"/>
      <c r="B55" s="126"/>
      <c r="C55" s="118"/>
      <c r="D55" s="118"/>
      <c r="E55" s="118"/>
      <c r="F55" s="118"/>
      <c r="G55" s="118"/>
      <c r="H55" s="127"/>
      <c r="I55" s="123"/>
      <c r="J55" s="166"/>
      <c r="K55" s="163"/>
      <c r="L55" s="163"/>
      <c r="M55" s="163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63"/>
      <c r="Y55" s="163"/>
      <c r="Z55" s="122"/>
      <c r="AA55" s="122"/>
      <c r="AB55" s="122"/>
      <c r="AC55" s="122"/>
      <c r="AD55" s="163"/>
      <c r="AE55" s="163"/>
      <c r="AF55" s="163"/>
      <c r="AG55" s="161"/>
      <c r="AH55" s="151"/>
      <c r="AI55" s="162"/>
      <c r="AJ55" s="163"/>
      <c r="AK55" s="161"/>
    </row>
    <row r="56" spans="1:37" ht="12.75" customHeight="1" x14ac:dyDescent="0.25">
      <c r="A56" s="115"/>
      <c r="B56" s="117" t="s">
        <v>77</v>
      </c>
      <c r="C56" s="118"/>
      <c r="D56" s="118"/>
      <c r="E56" s="118"/>
      <c r="F56" s="118"/>
      <c r="G56" s="118"/>
      <c r="H56" s="122" t="s">
        <v>55</v>
      </c>
      <c r="I56" s="123"/>
      <c r="J56" s="159"/>
      <c r="K56" s="127"/>
      <c r="L56" s="127"/>
      <c r="M56" s="127"/>
      <c r="N56" s="127"/>
      <c r="O56" s="127"/>
      <c r="P56" s="127"/>
      <c r="Q56" s="127"/>
      <c r="R56" s="157">
        <v>0.01</v>
      </c>
      <c r="S56" s="157">
        <v>0.02</v>
      </c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3"/>
      <c r="AH56" s="151" t="s">
        <v>78</v>
      </c>
      <c r="AI56" s="153">
        <f>$J$56 +$M$56 +$O$56 +$Q$56 +$S$56 +$T$56 +$V$56 +$Y$56 +$AA$56 +$AC$56 +$AE$56 +$AF$56</f>
        <v>0.02</v>
      </c>
      <c r="AJ56" s="155">
        <f>$K$56 +$L$56 +$N$56 +$P$56 +$R$56 +$U$56 +$W$56 +$X$56 +$Z$56 +$AB$56 +$AD$56 +$AG$56</f>
        <v>0.01</v>
      </c>
      <c r="AK56" s="138">
        <f>SUM($AI$56+$AJ$56)</f>
        <v>0.03</v>
      </c>
    </row>
    <row r="57" spans="1:37" ht="12.75" customHeight="1" x14ac:dyDescent="0.25">
      <c r="A57" s="116"/>
      <c r="B57" s="126"/>
      <c r="C57" s="118"/>
      <c r="D57" s="118"/>
      <c r="E57" s="118"/>
      <c r="F57" s="118"/>
      <c r="G57" s="118"/>
      <c r="H57" s="127"/>
      <c r="I57" s="123"/>
      <c r="J57" s="159"/>
      <c r="K57" s="127"/>
      <c r="L57" s="127"/>
      <c r="M57" s="127"/>
      <c r="N57" s="127"/>
      <c r="O57" s="127"/>
      <c r="P57" s="127"/>
      <c r="Q57" s="127"/>
      <c r="R57" s="167"/>
      <c r="S57" s="16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3"/>
      <c r="AH57" s="151"/>
      <c r="AI57" s="162"/>
      <c r="AJ57" s="163"/>
      <c r="AK57" s="161"/>
    </row>
    <row r="58" spans="1:37" ht="12.75" customHeight="1" x14ac:dyDescent="0.25">
      <c r="A58" s="115"/>
      <c r="B58" s="117" t="s">
        <v>79</v>
      </c>
      <c r="C58" s="118"/>
      <c r="D58" s="118"/>
      <c r="E58" s="118"/>
      <c r="F58" s="118"/>
      <c r="G58" s="118"/>
      <c r="H58" s="122" t="s">
        <v>57</v>
      </c>
      <c r="I58" s="123"/>
      <c r="J58" s="165">
        <v>1E-3</v>
      </c>
      <c r="K58" s="164">
        <v>1E-3</v>
      </c>
      <c r="L58" s="122"/>
      <c r="M58" s="122"/>
      <c r="N58" s="122"/>
      <c r="O58" s="122"/>
      <c r="P58" s="122"/>
      <c r="Q58" s="122"/>
      <c r="R58" s="164">
        <v>1E-3</v>
      </c>
      <c r="S58" s="164">
        <v>2E-3</v>
      </c>
      <c r="T58" s="164">
        <v>1E-3</v>
      </c>
      <c r="U58" s="164">
        <v>4.0000000000000002E-4</v>
      </c>
      <c r="V58" s="164">
        <v>2E-3</v>
      </c>
      <c r="W58" s="164">
        <v>1E-3</v>
      </c>
      <c r="X58" s="127"/>
      <c r="Y58" s="127"/>
      <c r="Z58" s="127"/>
      <c r="AA58" s="127"/>
      <c r="AB58" s="127"/>
      <c r="AC58" s="127"/>
      <c r="AD58" s="127"/>
      <c r="AE58" s="127"/>
      <c r="AF58" s="127"/>
      <c r="AG58" s="123"/>
      <c r="AH58" s="151" t="s">
        <v>53</v>
      </c>
      <c r="AI58" s="153">
        <f>$J$58 +$M$58 +$O$58 +$Q$58 +$S$58 +$T$58 +$V$58 +$Y$58 +$AA$58 +$AC$58 +$AE$58 +$AF$58</f>
        <v>6.0000000000000001E-3</v>
      </c>
      <c r="AJ58" s="155">
        <f>$K$58 +$L$58 +$N$58 +$P$58 +$R$58 +$U$58 +$W$58 +$X$58 +$Z$58 +$AB$58 +$AD$58 +$AG$58</f>
        <v>3.4000000000000002E-3</v>
      </c>
      <c r="AK58" s="138">
        <f>SUM($AI$58+$AJ$58)</f>
        <v>9.4000000000000004E-3</v>
      </c>
    </row>
    <row r="59" spans="1:37" ht="12.75" customHeight="1" x14ac:dyDescent="0.25">
      <c r="A59" s="116"/>
      <c r="B59" s="126"/>
      <c r="C59" s="118"/>
      <c r="D59" s="118"/>
      <c r="E59" s="118"/>
      <c r="F59" s="118"/>
      <c r="G59" s="118"/>
      <c r="H59" s="127"/>
      <c r="I59" s="123"/>
      <c r="J59" s="166"/>
      <c r="K59" s="163"/>
      <c r="L59" s="122"/>
      <c r="M59" s="122"/>
      <c r="N59" s="122"/>
      <c r="O59" s="122"/>
      <c r="P59" s="122"/>
      <c r="Q59" s="122"/>
      <c r="R59" s="163"/>
      <c r="S59" s="163"/>
      <c r="T59" s="163"/>
      <c r="U59" s="163"/>
      <c r="V59" s="163"/>
      <c r="W59" s="163"/>
      <c r="X59" s="127"/>
      <c r="Y59" s="127"/>
      <c r="Z59" s="127"/>
      <c r="AA59" s="127"/>
      <c r="AB59" s="127"/>
      <c r="AC59" s="127"/>
      <c r="AD59" s="127"/>
      <c r="AE59" s="127"/>
      <c r="AF59" s="127"/>
      <c r="AG59" s="123"/>
      <c r="AH59" s="151"/>
      <c r="AI59" s="162"/>
      <c r="AJ59" s="163"/>
      <c r="AK59" s="161"/>
    </row>
    <row r="60" spans="1:37" ht="12.75" customHeight="1" x14ac:dyDescent="0.25">
      <c r="A60" s="115"/>
      <c r="B60" s="117" t="s">
        <v>80</v>
      </c>
      <c r="C60" s="118"/>
      <c r="D60" s="118"/>
      <c r="E60" s="118"/>
      <c r="F60" s="118"/>
      <c r="G60" s="118"/>
      <c r="H60" s="122" t="s">
        <v>57</v>
      </c>
      <c r="I60" s="123"/>
      <c r="J60" s="159"/>
      <c r="K60" s="127"/>
      <c r="L60" s="127"/>
      <c r="M60" s="127"/>
      <c r="N60" s="164">
        <v>0.01</v>
      </c>
      <c r="O60" s="164">
        <v>0.03</v>
      </c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3"/>
      <c r="AH60" s="151" t="s">
        <v>81</v>
      </c>
      <c r="AI60" s="153">
        <f>$J$60 +$M$60 +$O$60 +$Q$60 +$S$60 +$T$60 +$V$60 +$Y$60 +$AA$60 +$AC$60 +$AE$60 +$AF$60</f>
        <v>0.03</v>
      </c>
      <c r="AJ60" s="155">
        <f>$K$60 +$L$60 +$N$60 +$P$60 +$R$60 +$U$60 +$W$60 +$X$60 +$Z$60 +$AB$60 +$AD$60 +$AG$60</f>
        <v>0.01</v>
      </c>
      <c r="AK60" s="138">
        <f>SUM($AI$60+$AJ$60)</f>
        <v>0.04</v>
      </c>
    </row>
    <row r="61" spans="1:37" ht="12.75" customHeight="1" x14ac:dyDescent="0.25">
      <c r="A61" s="116"/>
      <c r="B61" s="126"/>
      <c r="C61" s="118"/>
      <c r="D61" s="118"/>
      <c r="E61" s="118"/>
      <c r="F61" s="118"/>
      <c r="G61" s="118"/>
      <c r="H61" s="127"/>
      <c r="I61" s="123"/>
      <c r="J61" s="159"/>
      <c r="K61" s="127"/>
      <c r="L61" s="127"/>
      <c r="M61" s="127"/>
      <c r="N61" s="163"/>
      <c r="O61" s="163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3"/>
      <c r="AH61" s="151"/>
      <c r="AI61" s="162"/>
      <c r="AJ61" s="163"/>
      <c r="AK61" s="161"/>
    </row>
    <row r="62" spans="1:37" ht="12.75" customHeight="1" x14ac:dyDescent="0.25">
      <c r="A62" s="115"/>
      <c r="B62" s="117" t="s">
        <v>82</v>
      </c>
      <c r="C62" s="118"/>
      <c r="D62" s="118"/>
      <c r="E62" s="118"/>
      <c r="F62" s="118"/>
      <c r="G62" s="118"/>
      <c r="H62" s="122" t="s">
        <v>57</v>
      </c>
      <c r="I62" s="123"/>
      <c r="J62" s="159"/>
      <c r="K62" s="127"/>
      <c r="L62" s="127"/>
      <c r="M62" s="127"/>
      <c r="N62" s="164">
        <v>0.03</v>
      </c>
      <c r="O62" s="164">
        <v>0.06</v>
      </c>
      <c r="P62" s="122"/>
      <c r="Q62" s="122"/>
      <c r="R62" s="122"/>
      <c r="S62" s="122"/>
      <c r="T62" s="164">
        <v>0.02</v>
      </c>
      <c r="U62" s="164">
        <v>0.01</v>
      </c>
      <c r="V62" s="122"/>
      <c r="W62" s="122"/>
      <c r="X62" s="122"/>
      <c r="Y62" s="122"/>
      <c r="Z62" s="122"/>
      <c r="AA62" s="122"/>
      <c r="AB62" s="164">
        <v>0.02</v>
      </c>
      <c r="AC62" s="164">
        <v>0.06</v>
      </c>
      <c r="AD62" s="127"/>
      <c r="AE62" s="127"/>
      <c r="AF62" s="127"/>
      <c r="AG62" s="123"/>
      <c r="AH62" s="151" t="s">
        <v>83</v>
      </c>
      <c r="AI62" s="153">
        <f>$J$62 +$M$62 +$O$62 +$Q$62 +$S$62 +$T$62 +$V$62 +$Y$62 +$AA$62 +$AC$62 +$AE$62 +$AF$62</f>
        <v>0.14000000000000001</v>
      </c>
      <c r="AJ62" s="155">
        <f>$K$62 +$L$62 +$N$62 +$P$62 +$R$62 +$U$62 +$W$62 +$X$62 +$Z$62 +$AB$62 +$AD$62 +$AG$62</f>
        <v>0.06</v>
      </c>
      <c r="AK62" s="138">
        <f>SUM($AI$62+$AJ$62)</f>
        <v>0.2</v>
      </c>
    </row>
    <row r="63" spans="1:37" ht="12.75" customHeight="1" x14ac:dyDescent="0.25">
      <c r="A63" s="116"/>
      <c r="B63" s="126"/>
      <c r="C63" s="118"/>
      <c r="D63" s="118"/>
      <c r="E63" s="118"/>
      <c r="F63" s="118"/>
      <c r="G63" s="118"/>
      <c r="H63" s="127"/>
      <c r="I63" s="123"/>
      <c r="J63" s="159"/>
      <c r="K63" s="127"/>
      <c r="L63" s="127"/>
      <c r="M63" s="127"/>
      <c r="N63" s="163"/>
      <c r="O63" s="163"/>
      <c r="P63" s="122"/>
      <c r="Q63" s="122"/>
      <c r="R63" s="122"/>
      <c r="S63" s="122"/>
      <c r="T63" s="163"/>
      <c r="U63" s="163"/>
      <c r="V63" s="122"/>
      <c r="W63" s="122"/>
      <c r="X63" s="122"/>
      <c r="Y63" s="122"/>
      <c r="Z63" s="122"/>
      <c r="AA63" s="122"/>
      <c r="AB63" s="163"/>
      <c r="AC63" s="163"/>
      <c r="AD63" s="127"/>
      <c r="AE63" s="127"/>
      <c r="AF63" s="127"/>
      <c r="AG63" s="123"/>
      <c r="AH63" s="151"/>
      <c r="AI63" s="162"/>
      <c r="AJ63" s="163"/>
      <c r="AK63" s="161"/>
    </row>
    <row r="64" spans="1:37" ht="12.75" customHeight="1" x14ac:dyDescent="0.25">
      <c r="A64" s="115"/>
      <c r="B64" s="117" t="s">
        <v>46</v>
      </c>
      <c r="C64" s="118"/>
      <c r="D64" s="118"/>
      <c r="E64" s="118"/>
      <c r="F64" s="118"/>
      <c r="G64" s="118"/>
      <c r="H64" s="122" t="s">
        <v>57</v>
      </c>
      <c r="I64" s="123"/>
      <c r="J64" s="159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64">
        <v>2E-3</v>
      </c>
      <c r="AE64" s="164">
        <v>4.0000000000000001E-3</v>
      </c>
      <c r="AF64" s="127"/>
      <c r="AG64" s="123"/>
      <c r="AH64" s="151" t="s">
        <v>53</v>
      </c>
      <c r="AI64" s="153">
        <f>$J$64 +$M$64 +$O$64 +$Q$64 +$S$64 +$T$64 +$V$64 +$Y$64 +$AA$64 +$AC$64 +$AE$64 +$AF$64</f>
        <v>4.0000000000000001E-3</v>
      </c>
      <c r="AJ64" s="155">
        <f>$K$64 +$L$64 +$N$64 +$P$64 +$R$64 +$U$64 +$W$64 +$X$64 +$Z$64 +$AB$64 +$AD$64 +$AG$64</f>
        <v>2E-3</v>
      </c>
      <c r="AK64" s="138">
        <f>SUM($AI$64+$AJ$64)</f>
        <v>6.0000000000000001E-3</v>
      </c>
    </row>
    <row r="65" spans="1:37" ht="12.75" customHeight="1" x14ac:dyDescent="0.25">
      <c r="A65" s="116"/>
      <c r="B65" s="126"/>
      <c r="C65" s="118"/>
      <c r="D65" s="118"/>
      <c r="E65" s="118"/>
      <c r="F65" s="118"/>
      <c r="G65" s="118"/>
      <c r="H65" s="127"/>
      <c r="I65" s="123"/>
      <c r="J65" s="159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63"/>
      <c r="AE65" s="163"/>
      <c r="AF65" s="127"/>
      <c r="AG65" s="123"/>
      <c r="AH65" s="151"/>
      <c r="AI65" s="162"/>
      <c r="AJ65" s="163"/>
      <c r="AK65" s="161"/>
    </row>
    <row r="66" spans="1:37" ht="12.75" customHeight="1" x14ac:dyDescent="0.25">
      <c r="A66" s="115"/>
      <c r="B66" s="117" t="s">
        <v>84</v>
      </c>
      <c r="C66" s="118"/>
      <c r="D66" s="118"/>
      <c r="E66" s="118"/>
      <c r="F66" s="118"/>
      <c r="G66" s="118"/>
      <c r="H66" s="122" t="s">
        <v>57</v>
      </c>
      <c r="I66" s="123"/>
      <c r="J66" s="159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64">
        <v>0.01</v>
      </c>
      <c r="Y66" s="164">
        <v>0.02</v>
      </c>
      <c r="Z66" s="127"/>
      <c r="AA66" s="127"/>
      <c r="AB66" s="127"/>
      <c r="AC66" s="127"/>
      <c r="AD66" s="127"/>
      <c r="AE66" s="127"/>
      <c r="AF66" s="127"/>
      <c r="AG66" s="123"/>
      <c r="AH66" s="151" t="s">
        <v>85</v>
      </c>
      <c r="AI66" s="153">
        <f>$J$66 +$M$66 +$O$66 +$Q$66 +$S$66 +$T$66 +$V$66 +$Y$66 +$AA$66 +$AC$66 +$AE$66 +$AF$66</f>
        <v>0.02</v>
      </c>
      <c r="AJ66" s="155">
        <f>$K$66 +$L$66 +$N$66 +$P$66 +$R$66 +$U$66 +$W$66 +$X$66 +$Z$66 +$AB$66 +$AD$66 +$AG$66</f>
        <v>0.01</v>
      </c>
      <c r="AK66" s="138">
        <f>SUM($AI$66+$AJ$66)</f>
        <v>0.03</v>
      </c>
    </row>
    <row r="67" spans="1:37" ht="12.75" customHeight="1" x14ac:dyDescent="0.25">
      <c r="A67" s="116"/>
      <c r="B67" s="126"/>
      <c r="C67" s="118"/>
      <c r="D67" s="118"/>
      <c r="E67" s="118"/>
      <c r="F67" s="118"/>
      <c r="G67" s="118"/>
      <c r="H67" s="127"/>
      <c r="I67" s="123"/>
      <c r="J67" s="159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63"/>
      <c r="Y67" s="163"/>
      <c r="Z67" s="127"/>
      <c r="AA67" s="127"/>
      <c r="AB67" s="127"/>
      <c r="AC67" s="127"/>
      <c r="AD67" s="127"/>
      <c r="AE67" s="127"/>
      <c r="AF67" s="127"/>
      <c r="AG67" s="123"/>
      <c r="AH67" s="151"/>
      <c r="AI67" s="162"/>
      <c r="AJ67" s="163"/>
      <c r="AK67" s="161"/>
    </row>
    <row r="68" spans="1:37" ht="12.75" customHeight="1" x14ac:dyDescent="0.25">
      <c r="A68" s="115"/>
      <c r="B68" s="117" t="s">
        <v>86</v>
      </c>
      <c r="C68" s="118"/>
      <c r="D68" s="118"/>
      <c r="E68" s="118"/>
      <c r="F68" s="118"/>
      <c r="G68" s="118"/>
      <c r="H68" s="122" t="s">
        <v>87</v>
      </c>
      <c r="I68" s="123"/>
      <c r="J68" s="159"/>
      <c r="K68" s="127"/>
      <c r="L68" s="127"/>
      <c r="M68" s="127"/>
      <c r="N68" s="127"/>
      <c r="O68" s="127"/>
      <c r="P68" s="127"/>
      <c r="Q68" s="127"/>
      <c r="R68" s="127"/>
      <c r="S68" s="127"/>
      <c r="T68" s="157">
        <v>1</v>
      </c>
      <c r="U68" s="157">
        <v>1</v>
      </c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3"/>
      <c r="AH68" s="151" t="s">
        <v>88</v>
      </c>
      <c r="AI68" s="153">
        <f>$J$68 +$M$68 +$O$68 +$Q$68 +$S$68 +$T$68 +$V$68 +$Y$68 +$AA$68 +$AC$68 +$AE$68 +$AF$68</f>
        <v>1</v>
      </c>
      <c r="AJ68" s="155">
        <f>$K$68 +$L$68 +$N$68 +$P$68 +$R$68 +$U$68 +$W$68 +$X$68 +$Z$68 +$AB$68 +$AD$68 +$AG$68</f>
        <v>1</v>
      </c>
      <c r="AK68" s="138">
        <f>SUM($AI$68+$AJ$68)</f>
        <v>2</v>
      </c>
    </row>
    <row r="69" spans="1:37" ht="12.75" customHeight="1" thickBot="1" x14ac:dyDescent="0.3">
      <c r="A69" s="116"/>
      <c r="B69" s="119"/>
      <c r="C69" s="120"/>
      <c r="D69" s="120"/>
      <c r="E69" s="121"/>
      <c r="F69" s="121"/>
      <c r="G69" s="121"/>
      <c r="H69" s="124"/>
      <c r="I69" s="125"/>
      <c r="J69" s="160"/>
      <c r="K69" s="124"/>
      <c r="L69" s="124"/>
      <c r="M69" s="124"/>
      <c r="N69" s="149"/>
      <c r="O69" s="149"/>
      <c r="P69" s="149"/>
      <c r="Q69" s="149"/>
      <c r="R69" s="124"/>
      <c r="S69" s="124"/>
      <c r="T69" s="158"/>
      <c r="U69" s="158"/>
      <c r="V69" s="124"/>
      <c r="W69" s="124"/>
      <c r="X69" s="124"/>
      <c r="Y69" s="124"/>
      <c r="Z69" s="124"/>
      <c r="AA69" s="149"/>
      <c r="AB69" s="149"/>
      <c r="AC69" s="149"/>
      <c r="AD69" s="149"/>
      <c r="AE69" s="149"/>
      <c r="AF69" s="149"/>
      <c r="AG69" s="150"/>
      <c r="AH69" s="152"/>
      <c r="AI69" s="154"/>
      <c r="AJ69" s="156"/>
      <c r="AK69" s="139"/>
    </row>
    <row r="70" spans="1:37" ht="12.75" customHeight="1" x14ac:dyDescent="0.25">
      <c r="A70" s="15"/>
      <c r="B70" s="46" t="s">
        <v>89</v>
      </c>
      <c r="C70" s="47"/>
      <c r="D70" s="47"/>
      <c r="E70" s="49"/>
      <c r="F70" s="49"/>
      <c r="G70" s="49"/>
      <c r="H70" s="49"/>
      <c r="I70" s="51"/>
      <c r="J70" s="52"/>
      <c r="K70" s="52"/>
      <c r="L70" s="52"/>
      <c r="M70" s="52"/>
      <c r="N70" s="15"/>
      <c r="O70" s="46" t="s">
        <v>90</v>
      </c>
      <c r="P70" s="46"/>
      <c r="Q70" s="46"/>
      <c r="R70" s="49"/>
      <c r="S70" s="49"/>
      <c r="T70" s="49"/>
      <c r="U70" s="49"/>
      <c r="V70" s="51" t="s">
        <v>91</v>
      </c>
      <c r="W70" s="52"/>
      <c r="X70" s="52"/>
      <c r="Y70" s="52"/>
      <c r="Z70" s="52"/>
      <c r="AA70" s="15"/>
      <c r="AB70" s="15"/>
      <c r="AC70" s="15"/>
      <c r="AD70" s="15"/>
      <c r="AE70" s="15"/>
      <c r="AF70" s="15"/>
      <c r="AG70" s="15"/>
    </row>
    <row r="71" spans="1:37" ht="12.75" customHeight="1" x14ac:dyDescent="0.25">
      <c r="A71" s="15"/>
      <c r="B71" s="48"/>
      <c r="C71" s="48"/>
      <c r="D71" s="48"/>
      <c r="E71" s="50"/>
      <c r="F71" s="50"/>
      <c r="G71" s="50"/>
      <c r="H71" s="50"/>
      <c r="I71" s="53"/>
      <c r="J71" s="53"/>
      <c r="K71" s="53"/>
      <c r="L71" s="53"/>
      <c r="M71" s="53"/>
      <c r="N71" s="15"/>
      <c r="O71" s="54"/>
      <c r="P71" s="54"/>
      <c r="Q71" s="54"/>
      <c r="R71" s="50"/>
      <c r="S71" s="50"/>
      <c r="T71" s="50"/>
      <c r="U71" s="50"/>
      <c r="V71" s="53"/>
      <c r="W71" s="53"/>
      <c r="X71" s="53"/>
      <c r="Y71" s="53"/>
      <c r="Z71" s="53"/>
      <c r="AA71" s="15"/>
      <c r="AB71" s="15"/>
      <c r="AC71" s="15"/>
      <c r="AD71" s="15"/>
      <c r="AE71" s="15"/>
      <c r="AF71" s="15"/>
      <c r="AG71" s="15"/>
    </row>
    <row r="72" spans="1:37" ht="12.75" customHeight="1" x14ac:dyDescent="0.2">
      <c r="A72" s="15"/>
      <c r="B72" s="43"/>
      <c r="C72" s="43"/>
      <c r="D72" s="43"/>
      <c r="E72" s="15"/>
      <c r="F72" s="44" t="s">
        <v>92</v>
      </c>
      <c r="G72" s="45"/>
      <c r="H72" s="15"/>
      <c r="I72" s="15"/>
      <c r="J72" s="32" t="s">
        <v>93</v>
      </c>
      <c r="K72" s="15"/>
      <c r="L72" s="15"/>
      <c r="M72" s="15"/>
      <c r="N72" s="15"/>
      <c r="O72" s="43"/>
      <c r="P72" s="43"/>
      <c r="Q72" s="43"/>
      <c r="R72" s="15"/>
      <c r="S72" s="44" t="s">
        <v>92</v>
      </c>
      <c r="T72" s="45"/>
      <c r="U72" s="15"/>
      <c r="V72" s="15"/>
      <c r="W72" s="32" t="s">
        <v>93</v>
      </c>
      <c r="X72" s="15"/>
      <c r="Y72" s="15"/>
      <c r="Z72" s="15"/>
      <c r="AA72" s="15"/>
      <c r="AB72" s="15"/>
      <c r="AC72" s="15"/>
      <c r="AD72" s="15"/>
      <c r="AE72" s="15"/>
      <c r="AF72" s="15"/>
      <c r="AG72" s="15"/>
    </row>
  </sheetData>
  <mergeCells count="786">
    <mergeCell ref="U26:U27"/>
    <mergeCell ref="V26:V27"/>
    <mergeCell ref="W26:W27"/>
    <mergeCell ref="X26:X27"/>
    <mergeCell ref="AH24:AH25"/>
    <mergeCell ref="J26:J27"/>
    <mergeCell ref="K26:K27"/>
    <mergeCell ref="L26:L27"/>
    <mergeCell ref="M26:M27"/>
    <mergeCell ref="N26:N27"/>
    <mergeCell ref="O26:O27"/>
    <mergeCell ref="P26:P27"/>
    <mergeCell ref="Q26:Q27"/>
    <mergeCell ref="R26:R27"/>
    <mergeCell ref="AK26:AK27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AE26:AE27"/>
    <mergeCell ref="AF26:AF27"/>
    <mergeCell ref="AG26:AG27"/>
    <mergeCell ref="AH26:AH27"/>
    <mergeCell ref="AI26:AI27"/>
    <mergeCell ref="AJ26:AJ27"/>
    <mergeCell ref="Y26:Y27"/>
    <mergeCell ref="Z26:Z27"/>
    <mergeCell ref="AA26:AA27"/>
    <mergeCell ref="AB26:AB27"/>
    <mergeCell ref="AC26:AC27"/>
    <mergeCell ref="AD26:AD27"/>
    <mergeCell ref="S26:S27"/>
    <mergeCell ref="T26:T27"/>
    <mergeCell ref="Z28:Z29"/>
    <mergeCell ref="AA28:AA29"/>
    <mergeCell ref="AB28:AB29"/>
    <mergeCell ref="AC28:AC29"/>
    <mergeCell ref="AD28:AD29"/>
    <mergeCell ref="S28:S29"/>
    <mergeCell ref="T28:T29"/>
    <mergeCell ref="U28:U29"/>
    <mergeCell ref="V28:V29"/>
    <mergeCell ref="W28:W29"/>
    <mergeCell ref="X28:X29"/>
    <mergeCell ref="AD30:AD31"/>
    <mergeCell ref="S30:S31"/>
    <mergeCell ref="T30:T31"/>
    <mergeCell ref="U30:U31"/>
    <mergeCell ref="V30:V31"/>
    <mergeCell ref="W30:W31"/>
    <mergeCell ref="X30:X31"/>
    <mergeCell ref="AK28:AK29"/>
    <mergeCell ref="J30:J31"/>
    <mergeCell ref="K30:K31"/>
    <mergeCell ref="L30:L31"/>
    <mergeCell ref="M30:M31"/>
    <mergeCell ref="N30:N31"/>
    <mergeCell ref="O30:O31"/>
    <mergeCell ref="P30:P31"/>
    <mergeCell ref="Q30:Q31"/>
    <mergeCell ref="R30:R31"/>
    <mergeCell ref="AE28:AE29"/>
    <mergeCell ref="AF28:AF29"/>
    <mergeCell ref="AG28:AG29"/>
    <mergeCell ref="AH28:AH29"/>
    <mergeCell ref="AI28:AI29"/>
    <mergeCell ref="AJ28:AJ29"/>
    <mergeCell ref="Y28:Y29"/>
    <mergeCell ref="V32:V33"/>
    <mergeCell ref="W32:W33"/>
    <mergeCell ref="X32:X33"/>
    <mergeCell ref="AK30:AK31"/>
    <mergeCell ref="J32:J33"/>
    <mergeCell ref="K32:K33"/>
    <mergeCell ref="L32:L33"/>
    <mergeCell ref="M32:M33"/>
    <mergeCell ref="N32:N33"/>
    <mergeCell ref="O32:O33"/>
    <mergeCell ref="P32:P33"/>
    <mergeCell ref="Q32:Q33"/>
    <mergeCell ref="R32:R33"/>
    <mergeCell ref="AE30:AE31"/>
    <mergeCell ref="AF30:AF31"/>
    <mergeCell ref="AG30:AG31"/>
    <mergeCell ref="AH30:AH31"/>
    <mergeCell ref="AI30:AI31"/>
    <mergeCell ref="AJ30:AJ31"/>
    <mergeCell ref="Y30:Y31"/>
    <mergeCell ref="Z30:Z31"/>
    <mergeCell ref="AA30:AA31"/>
    <mergeCell ref="AB30:AB31"/>
    <mergeCell ref="AC30:AC31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AC34:AC35"/>
    <mergeCell ref="AD34:AD35"/>
    <mergeCell ref="S34:S35"/>
    <mergeCell ref="T34:T35"/>
    <mergeCell ref="U34:U35"/>
    <mergeCell ref="V34:V35"/>
    <mergeCell ref="W34:W35"/>
    <mergeCell ref="X34:X35"/>
    <mergeCell ref="AK32:AK33"/>
    <mergeCell ref="AE32:AE33"/>
    <mergeCell ref="AF32:AF33"/>
    <mergeCell ref="AG32:AG33"/>
    <mergeCell ref="AH32:AH33"/>
    <mergeCell ref="AI32:AI33"/>
    <mergeCell ref="AJ32:AJ33"/>
    <mergeCell ref="Y32:Y33"/>
    <mergeCell ref="Z32:Z33"/>
    <mergeCell ref="AA32:AA33"/>
    <mergeCell ref="AB32:AB33"/>
    <mergeCell ref="AC32:AC33"/>
    <mergeCell ref="AD32:AD33"/>
    <mergeCell ref="S32:S33"/>
    <mergeCell ref="T32:T33"/>
    <mergeCell ref="U32:U33"/>
    <mergeCell ref="U36:U37"/>
    <mergeCell ref="V36:V37"/>
    <mergeCell ref="W36:W37"/>
    <mergeCell ref="X36:X37"/>
    <mergeCell ref="AK34:AK35"/>
    <mergeCell ref="J36:J37"/>
    <mergeCell ref="K36:K37"/>
    <mergeCell ref="L36:L37"/>
    <mergeCell ref="M36:M37"/>
    <mergeCell ref="N36:N37"/>
    <mergeCell ref="O36:O37"/>
    <mergeCell ref="P36:P37"/>
    <mergeCell ref="Q36:Q37"/>
    <mergeCell ref="R36:R37"/>
    <mergeCell ref="AE34:AE35"/>
    <mergeCell ref="AF34:AF35"/>
    <mergeCell ref="AG34:AG35"/>
    <mergeCell ref="AH34:AH35"/>
    <mergeCell ref="AI34:AI35"/>
    <mergeCell ref="AJ34:AJ35"/>
    <mergeCell ref="Y34:Y35"/>
    <mergeCell ref="Z34:Z35"/>
    <mergeCell ref="AA34:AA35"/>
    <mergeCell ref="AB34:AB35"/>
    <mergeCell ref="AK36:AK37"/>
    <mergeCell ref="J38:J39"/>
    <mergeCell ref="K38:K39"/>
    <mergeCell ref="L38:L39"/>
    <mergeCell ref="M38:M39"/>
    <mergeCell ref="N38:N39"/>
    <mergeCell ref="O38:O39"/>
    <mergeCell ref="P38:P39"/>
    <mergeCell ref="Q38:Q39"/>
    <mergeCell ref="R38:R39"/>
    <mergeCell ref="AE36:AE37"/>
    <mergeCell ref="AF36:AF37"/>
    <mergeCell ref="AG36:AG37"/>
    <mergeCell ref="AH36:AH37"/>
    <mergeCell ref="AI36:AI37"/>
    <mergeCell ref="AJ36:AJ37"/>
    <mergeCell ref="Y36:Y37"/>
    <mergeCell ref="Z36:Z37"/>
    <mergeCell ref="AA36:AA37"/>
    <mergeCell ref="AB36:AB37"/>
    <mergeCell ref="AC36:AC37"/>
    <mergeCell ref="AD36:AD37"/>
    <mergeCell ref="S36:S37"/>
    <mergeCell ref="T36:T37"/>
    <mergeCell ref="Z38:Z39"/>
    <mergeCell ref="AA38:AA39"/>
    <mergeCell ref="AB38:AB39"/>
    <mergeCell ref="AC38:AC39"/>
    <mergeCell ref="AD38:AD39"/>
    <mergeCell ref="S38:S39"/>
    <mergeCell ref="T38:T39"/>
    <mergeCell ref="U38:U39"/>
    <mergeCell ref="V38:V39"/>
    <mergeCell ref="W38:W39"/>
    <mergeCell ref="X38:X39"/>
    <mergeCell ref="AD40:AD41"/>
    <mergeCell ref="S40:S41"/>
    <mergeCell ref="T40:T41"/>
    <mergeCell ref="U40:U41"/>
    <mergeCell ref="V40:V41"/>
    <mergeCell ref="W40:W41"/>
    <mergeCell ref="X40:X41"/>
    <mergeCell ref="AK38:AK39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AE38:AE39"/>
    <mergeCell ref="AF38:AF39"/>
    <mergeCell ref="AG38:AG39"/>
    <mergeCell ref="AH38:AH39"/>
    <mergeCell ref="AI38:AI39"/>
    <mergeCell ref="AJ38:AJ39"/>
    <mergeCell ref="Y38:Y39"/>
    <mergeCell ref="V42:V43"/>
    <mergeCell ref="W42:W43"/>
    <mergeCell ref="X42:X43"/>
    <mergeCell ref="AK40:AK41"/>
    <mergeCell ref="J42:J43"/>
    <mergeCell ref="K42:K43"/>
    <mergeCell ref="L42:L43"/>
    <mergeCell ref="M42:M43"/>
    <mergeCell ref="N42:N43"/>
    <mergeCell ref="O42:O43"/>
    <mergeCell ref="P42:P43"/>
    <mergeCell ref="Q42:Q43"/>
    <mergeCell ref="R42:R43"/>
    <mergeCell ref="AE40:AE41"/>
    <mergeCell ref="AF40:AF41"/>
    <mergeCell ref="AG40:AG41"/>
    <mergeCell ref="AH40:AH41"/>
    <mergeCell ref="AI40:AI41"/>
    <mergeCell ref="AJ40:AJ41"/>
    <mergeCell ref="Y40:Y41"/>
    <mergeCell ref="Z40:Z41"/>
    <mergeCell ref="AA40:AA41"/>
    <mergeCell ref="AB40:AB41"/>
    <mergeCell ref="AC40:AC41"/>
    <mergeCell ref="J44:J45"/>
    <mergeCell ref="K44:K45"/>
    <mergeCell ref="L44:L45"/>
    <mergeCell ref="M44:M45"/>
    <mergeCell ref="N44:N45"/>
    <mergeCell ref="O44:O45"/>
    <mergeCell ref="P44:P45"/>
    <mergeCell ref="Q44:Q45"/>
    <mergeCell ref="R44:R45"/>
    <mergeCell ref="AC44:AC45"/>
    <mergeCell ref="AD44:AD45"/>
    <mergeCell ref="S44:S45"/>
    <mergeCell ref="T44:T45"/>
    <mergeCell ref="U44:U45"/>
    <mergeCell ref="V44:V45"/>
    <mergeCell ref="W44:W45"/>
    <mergeCell ref="X44:X45"/>
    <mergeCell ref="AK42:AK43"/>
    <mergeCell ref="AE42:AE43"/>
    <mergeCell ref="AF42:AF43"/>
    <mergeCell ref="AG42:AG43"/>
    <mergeCell ref="AH42:AH43"/>
    <mergeCell ref="AI42:AI43"/>
    <mergeCell ref="AJ42:AJ43"/>
    <mergeCell ref="Y42:Y43"/>
    <mergeCell ref="Z42:Z43"/>
    <mergeCell ref="AA42:AA43"/>
    <mergeCell ref="AB42:AB43"/>
    <mergeCell ref="AC42:AC43"/>
    <mergeCell ref="AD42:AD43"/>
    <mergeCell ref="S42:S43"/>
    <mergeCell ref="T42:T43"/>
    <mergeCell ref="U42:U43"/>
    <mergeCell ref="U46:U47"/>
    <mergeCell ref="V46:V47"/>
    <mergeCell ref="W46:W47"/>
    <mergeCell ref="X46:X47"/>
    <mergeCell ref="AK44:AK45"/>
    <mergeCell ref="J46:J47"/>
    <mergeCell ref="K46:K47"/>
    <mergeCell ref="L46:L47"/>
    <mergeCell ref="M46:M47"/>
    <mergeCell ref="N46:N47"/>
    <mergeCell ref="O46:O47"/>
    <mergeCell ref="P46:P47"/>
    <mergeCell ref="Q46:Q47"/>
    <mergeCell ref="R46:R47"/>
    <mergeCell ref="AE44:AE45"/>
    <mergeCell ref="AF44:AF45"/>
    <mergeCell ref="AG44:AG45"/>
    <mergeCell ref="AH44:AH45"/>
    <mergeCell ref="AI44:AI45"/>
    <mergeCell ref="AJ44:AJ45"/>
    <mergeCell ref="Y44:Y45"/>
    <mergeCell ref="Z44:Z45"/>
    <mergeCell ref="AA44:AA45"/>
    <mergeCell ref="AB44:AB45"/>
    <mergeCell ref="AK46:AK47"/>
    <mergeCell ref="J48:J49"/>
    <mergeCell ref="K48:K49"/>
    <mergeCell ref="L48:L49"/>
    <mergeCell ref="M48:M49"/>
    <mergeCell ref="N48:N49"/>
    <mergeCell ref="O48:O49"/>
    <mergeCell ref="P48:P49"/>
    <mergeCell ref="Q48:Q49"/>
    <mergeCell ref="R48:R49"/>
    <mergeCell ref="AE46:AE47"/>
    <mergeCell ref="AF46:AF47"/>
    <mergeCell ref="AG46:AG47"/>
    <mergeCell ref="AH46:AH47"/>
    <mergeCell ref="AI46:AI47"/>
    <mergeCell ref="AJ46:AJ47"/>
    <mergeCell ref="Y46:Y47"/>
    <mergeCell ref="Z46:Z47"/>
    <mergeCell ref="AA46:AA47"/>
    <mergeCell ref="AB46:AB47"/>
    <mergeCell ref="AC46:AC47"/>
    <mergeCell ref="AD46:AD47"/>
    <mergeCell ref="S46:S47"/>
    <mergeCell ref="T46:T47"/>
    <mergeCell ref="Z48:Z49"/>
    <mergeCell ref="AA48:AA49"/>
    <mergeCell ref="AB48:AB49"/>
    <mergeCell ref="AC48:AC49"/>
    <mergeCell ref="AD48:AD49"/>
    <mergeCell ref="S48:S49"/>
    <mergeCell ref="T48:T49"/>
    <mergeCell ref="U48:U49"/>
    <mergeCell ref="V48:V49"/>
    <mergeCell ref="W48:W49"/>
    <mergeCell ref="X48:X49"/>
    <mergeCell ref="AD50:AD51"/>
    <mergeCell ref="S50:S51"/>
    <mergeCell ref="T50:T51"/>
    <mergeCell ref="U50:U51"/>
    <mergeCell ref="V50:V51"/>
    <mergeCell ref="W50:W51"/>
    <mergeCell ref="X50:X51"/>
    <mergeCell ref="AK48:AK49"/>
    <mergeCell ref="J50:J51"/>
    <mergeCell ref="K50:K51"/>
    <mergeCell ref="L50:L51"/>
    <mergeCell ref="M50:M51"/>
    <mergeCell ref="N50:N51"/>
    <mergeCell ref="O50:O51"/>
    <mergeCell ref="P50:P51"/>
    <mergeCell ref="Q50:Q51"/>
    <mergeCell ref="R50:R51"/>
    <mergeCell ref="AE48:AE49"/>
    <mergeCell ref="AF48:AF49"/>
    <mergeCell ref="AG48:AG49"/>
    <mergeCell ref="AH48:AH49"/>
    <mergeCell ref="AI48:AI49"/>
    <mergeCell ref="AJ48:AJ49"/>
    <mergeCell ref="Y48:Y49"/>
    <mergeCell ref="V52:V53"/>
    <mergeCell ref="W52:W53"/>
    <mergeCell ref="X52:X53"/>
    <mergeCell ref="AK50:AK51"/>
    <mergeCell ref="J52:J53"/>
    <mergeCell ref="K52:K53"/>
    <mergeCell ref="L52:L53"/>
    <mergeCell ref="M52:M53"/>
    <mergeCell ref="N52:N53"/>
    <mergeCell ref="O52:O53"/>
    <mergeCell ref="P52:P53"/>
    <mergeCell ref="Q52:Q53"/>
    <mergeCell ref="R52:R53"/>
    <mergeCell ref="AE50:AE51"/>
    <mergeCell ref="AF50:AF51"/>
    <mergeCell ref="AG50:AG51"/>
    <mergeCell ref="AH50:AH51"/>
    <mergeCell ref="AI50:AI51"/>
    <mergeCell ref="AJ50:AJ51"/>
    <mergeCell ref="Y50:Y51"/>
    <mergeCell ref="Z50:Z51"/>
    <mergeCell ref="AA50:AA51"/>
    <mergeCell ref="AB50:AB51"/>
    <mergeCell ref="AC50:AC51"/>
    <mergeCell ref="J54:J55"/>
    <mergeCell ref="K54:K55"/>
    <mergeCell ref="L54:L55"/>
    <mergeCell ref="M54:M55"/>
    <mergeCell ref="N54:N55"/>
    <mergeCell ref="O54:O55"/>
    <mergeCell ref="P54:P55"/>
    <mergeCell ref="Q54:Q55"/>
    <mergeCell ref="R54:R55"/>
    <mergeCell ref="AC54:AC55"/>
    <mergeCell ref="AD54:AD55"/>
    <mergeCell ref="S54:S55"/>
    <mergeCell ref="T54:T55"/>
    <mergeCell ref="U54:U55"/>
    <mergeCell ref="V54:V55"/>
    <mergeCell ref="W54:W55"/>
    <mergeCell ref="X54:X55"/>
    <mergeCell ref="AK52:AK53"/>
    <mergeCell ref="AE52:AE53"/>
    <mergeCell ref="AF52:AF53"/>
    <mergeCell ref="AG52:AG53"/>
    <mergeCell ref="AH52:AH53"/>
    <mergeCell ref="AI52:AI53"/>
    <mergeCell ref="AJ52:AJ53"/>
    <mergeCell ref="Y52:Y53"/>
    <mergeCell ref="Z52:Z53"/>
    <mergeCell ref="AA52:AA53"/>
    <mergeCell ref="AB52:AB53"/>
    <mergeCell ref="AC52:AC53"/>
    <mergeCell ref="AD52:AD53"/>
    <mergeCell ref="S52:S53"/>
    <mergeCell ref="T52:T53"/>
    <mergeCell ref="U52:U53"/>
    <mergeCell ref="U56:U57"/>
    <mergeCell ref="V56:V57"/>
    <mergeCell ref="W56:W57"/>
    <mergeCell ref="X56:X57"/>
    <mergeCell ref="AK54:AK55"/>
    <mergeCell ref="J56:J57"/>
    <mergeCell ref="K56:K57"/>
    <mergeCell ref="L56:L57"/>
    <mergeCell ref="M56:M57"/>
    <mergeCell ref="N56:N57"/>
    <mergeCell ref="O56:O57"/>
    <mergeCell ref="P56:P57"/>
    <mergeCell ref="Q56:Q57"/>
    <mergeCell ref="R56:R57"/>
    <mergeCell ref="AE54:AE55"/>
    <mergeCell ref="AF54:AF55"/>
    <mergeCell ref="AG54:AG55"/>
    <mergeCell ref="AH54:AH55"/>
    <mergeCell ref="AI54:AI55"/>
    <mergeCell ref="AJ54:AJ55"/>
    <mergeCell ref="Y54:Y55"/>
    <mergeCell ref="Z54:Z55"/>
    <mergeCell ref="AA54:AA55"/>
    <mergeCell ref="AB54:AB55"/>
    <mergeCell ref="AK56:AK57"/>
    <mergeCell ref="J58:J59"/>
    <mergeCell ref="K58:K59"/>
    <mergeCell ref="L58:L59"/>
    <mergeCell ref="M58:M59"/>
    <mergeCell ref="N58:N59"/>
    <mergeCell ref="O58:O59"/>
    <mergeCell ref="P58:P59"/>
    <mergeCell ref="Q58:Q59"/>
    <mergeCell ref="R58:R59"/>
    <mergeCell ref="AE56:AE57"/>
    <mergeCell ref="AF56:AF57"/>
    <mergeCell ref="AG56:AG57"/>
    <mergeCell ref="AH56:AH57"/>
    <mergeCell ref="AI56:AI57"/>
    <mergeCell ref="AJ56:AJ57"/>
    <mergeCell ref="Y56:Y57"/>
    <mergeCell ref="Z56:Z57"/>
    <mergeCell ref="AA56:AA57"/>
    <mergeCell ref="AB56:AB57"/>
    <mergeCell ref="AC56:AC57"/>
    <mergeCell ref="AD56:AD57"/>
    <mergeCell ref="S56:S57"/>
    <mergeCell ref="T56:T57"/>
    <mergeCell ref="AA58:AA59"/>
    <mergeCell ref="AB58:AB59"/>
    <mergeCell ref="AC58:AC59"/>
    <mergeCell ref="AD58:AD59"/>
    <mergeCell ref="S58:S59"/>
    <mergeCell ref="T58:T59"/>
    <mergeCell ref="U58:U59"/>
    <mergeCell ref="V58:V59"/>
    <mergeCell ref="W58:W59"/>
    <mergeCell ref="X58:X59"/>
    <mergeCell ref="S60:S61"/>
    <mergeCell ref="T60:T61"/>
    <mergeCell ref="U60:U61"/>
    <mergeCell ref="V60:V61"/>
    <mergeCell ref="W60:W61"/>
    <mergeCell ref="X60:X61"/>
    <mergeCell ref="AK58:AK59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AE58:AE59"/>
    <mergeCell ref="AF58:AF59"/>
    <mergeCell ref="AG58:AG59"/>
    <mergeCell ref="AH58:AH59"/>
    <mergeCell ref="AI58:AI59"/>
    <mergeCell ref="AJ58:AJ59"/>
    <mergeCell ref="Y58:Y59"/>
    <mergeCell ref="Z58:Z59"/>
    <mergeCell ref="AK60:AK61"/>
    <mergeCell ref="AE60:AE61"/>
    <mergeCell ref="AF60:AF61"/>
    <mergeCell ref="AG60:AG61"/>
    <mergeCell ref="AH60:AH61"/>
    <mergeCell ref="AI60:AI61"/>
    <mergeCell ref="AJ60:AJ61"/>
    <mergeCell ref="Y60:Y61"/>
    <mergeCell ref="Z60:Z61"/>
    <mergeCell ref="AA60:AA61"/>
    <mergeCell ref="AB60:AB61"/>
    <mergeCell ref="AC60:AC61"/>
    <mergeCell ref="AD60:AD61"/>
    <mergeCell ref="J62:J63"/>
    <mergeCell ref="K62:K63"/>
    <mergeCell ref="L62:L63"/>
    <mergeCell ref="M62:M63"/>
    <mergeCell ref="N62:N63"/>
    <mergeCell ref="O62:O63"/>
    <mergeCell ref="P62:P63"/>
    <mergeCell ref="Q62:Q63"/>
    <mergeCell ref="R62:R63"/>
    <mergeCell ref="AB62:AB63"/>
    <mergeCell ref="AC62:AC63"/>
    <mergeCell ref="AD62:AD63"/>
    <mergeCell ref="S62:S63"/>
    <mergeCell ref="T62:T63"/>
    <mergeCell ref="U62:U63"/>
    <mergeCell ref="V62:V63"/>
    <mergeCell ref="W62:W63"/>
    <mergeCell ref="X62:X63"/>
    <mergeCell ref="T64:T65"/>
    <mergeCell ref="U64:U65"/>
    <mergeCell ref="V64:V65"/>
    <mergeCell ref="W64:W65"/>
    <mergeCell ref="X64:X65"/>
    <mergeCell ref="AK62:AK63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  <mergeCell ref="AE62:AE63"/>
    <mergeCell ref="AF62:AF63"/>
    <mergeCell ref="AG62:AG63"/>
    <mergeCell ref="AH62:AH63"/>
    <mergeCell ref="AI62:AI63"/>
    <mergeCell ref="AJ62:AJ63"/>
    <mergeCell ref="Y62:Y63"/>
    <mergeCell ref="Z62:Z63"/>
    <mergeCell ref="AA62:AA63"/>
    <mergeCell ref="X66:X67"/>
    <mergeCell ref="AK64:AK65"/>
    <mergeCell ref="J66:J67"/>
    <mergeCell ref="K66:K67"/>
    <mergeCell ref="L66:L67"/>
    <mergeCell ref="M66:M67"/>
    <mergeCell ref="N66:N67"/>
    <mergeCell ref="O66:O67"/>
    <mergeCell ref="P66:P67"/>
    <mergeCell ref="Q66:Q67"/>
    <mergeCell ref="R66:R67"/>
    <mergeCell ref="AE64:AE65"/>
    <mergeCell ref="AF64:AF65"/>
    <mergeCell ref="AG64:AG65"/>
    <mergeCell ref="AH64:AH65"/>
    <mergeCell ref="AI64:AI65"/>
    <mergeCell ref="AJ64:AJ65"/>
    <mergeCell ref="Y64:Y65"/>
    <mergeCell ref="Z64:Z65"/>
    <mergeCell ref="AA64:AA65"/>
    <mergeCell ref="AB64:AB65"/>
    <mergeCell ref="AC64:AC65"/>
    <mergeCell ref="AD64:AD65"/>
    <mergeCell ref="S64:S65"/>
    <mergeCell ref="M68:M69"/>
    <mergeCell ref="N68:N69"/>
    <mergeCell ref="O68:O69"/>
    <mergeCell ref="P68:P69"/>
    <mergeCell ref="Q68:Q69"/>
    <mergeCell ref="R68:R69"/>
    <mergeCell ref="AK66:AK67"/>
    <mergeCell ref="AE66:AE67"/>
    <mergeCell ref="AF66:AF67"/>
    <mergeCell ref="AG66:AG67"/>
    <mergeCell ref="AH66:AH67"/>
    <mergeCell ref="AI66:AI67"/>
    <mergeCell ref="AJ66:AJ67"/>
    <mergeCell ref="Y66:Y67"/>
    <mergeCell ref="Z66:Z67"/>
    <mergeCell ref="AA66:AA67"/>
    <mergeCell ref="AB66:AB67"/>
    <mergeCell ref="AC66:AC67"/>
    <mergeCell ref="AD66:AD67"/>
    <mergeCell ref="S66:S67"/>
    <mergeCell ref="T66:T67"/>
    <mergeCell ref="U66:U67"/>
    <mergeCell ref="V66:V67"/>
    <mergeCell ref="W66:W67"/>
    <mergeCell ref="AK68:AK69"/>
    <mergeCell ref="C23:G23"/>
    <mergeCell ref="H23:I23"/>
    <mergeCell ref="C24:G24"/>
    <mergeCell ref="H24:I25"/>
    <mergeCell ref="C25:G25"/>
    <mergeCell ref="AE68:AE69"/>
    <mergeCell ref="AF68:AF69"/>
    <mergeCell ref="AG68:AG69"/>
    <mergeCell ref="AH68:AH69"/>
    <mergeCell ref="AI68:AI69"/>
    <mergeCell ref="AJ68:AJ69"/>
    <mergeCell ref="Y68:Y69"/>
    <mergeCell ref="Z68:Z69"/>
    <mergeCell ref="AA68:AA69"/>
    <mergeCell ref="AB68:AB69"/>
    <mergeCell ref="AC68:AC69"/>
    <mergeCell ref="AD68:AD69"/>
    <mergeCell ref="S68:S69"/>
    <mergeCell ref="T68:T69"/>
    <mergeCell ref="U68:U69"/>
    <mergeCell ref="V68:V69"/>
    <mergeCell ref="W68:W69"/>
    <mergeCell ref="X68:X69"/>
    <mergeCell ref="A30:A31"/>
    <mergeCell ref="B30:G31"/>
    <mergeCell ref="H30:I31"/>
    <mergeCell ref="A32:A33"/>
    <mergeCell ref="B32:G33"/>
    <mergeCell ref="H32:I33"/>
    <mergeCell ref="A26:A27"/>
    <mergeCell ref="B26:G27"/>
    <mergeCell ref="H26:I27"/>
    <mergeCell ref="A28:A29"/>
    <mergeCell ref="B28:G29"/>
    <mergeCell ref="H28:I29"/>
    <mergeCell ref="A38:A39"/>
    <mergeCell ref="B38:G39"/>
    <mergeCell ref="H38:I39"/>
    <mergeCell ref="A40:A41"/>
    <mergeCell ref="B40:G41"/>
    <mergeCell ref="H40:I41"/>
    <mergeCell ref="A34:A35"/>
    <mergeCell ref="B34:G35"/>
    <mergeCell ref="H34:I35"/>
    <mergeCell ref="A36:A37"/>
    <mergeCell ref="B36:G37"/>
    <mergeCell ref="H36:I37"/>
    <mergeCell ref="A46:A47"/>
    <mergeCell ref="B46:G47"/>
    <mergeCell ref="H46:I47"/>
    <mergeCell ref="A48:A49"/>
    <mergeCell ref="B48:G49"/>
    <mergeCell ref="H48:I49"/>
    <mergeCell ref="A42:A43"/>
    <mergeCell ref="B42:G43"/>
    <mergeCell ref="H42:I43"/>
    <mergeCell ref="A44:A45"/>
    <mergeCell ref="B44:G45"/>
    <mergeCell ref="H44:I45"/>
    <mergeCell ref="A54:A55"/>
    <mergeCell ref="B54:G55"/>
    <mergeCell ref="H54:I55"/>
    <mergeCell ref="A56:A57"/>
    <mergeCell ref="B56:G57"/>
    <mergeCell ref="H56:I57"/>
    <mergeCell ref="A50:A51"/>
    <mergeCell ref="B50:G51"/>
    <mergeCell ref="H50:I51"/>
    <mergeCell ref="A52:A53"/>
    <mergeCell ref="B52:G53"/>
    <mergeCell ref="H52:I53"/>
    <mergeCell ref="A62:A63"/>
    <mergeCell ref="B62:G63"/>
    <mergeCell ref="H62:I63"/>
    <mergeCell ref="A58:A59"/>
    <mergeCell ref="B58:G59"/>
    <mergeCell ref="H58:I59"/>
    <mergeCell ref="A60:A61"/>
    <mergeCell ref="B60:G61"/>
    <mergeCell ref="H60:I61"/>
    <mergeCell ref="A68:A69"/>
    <mergeCell ref="B68:G69"/>
    <mergeCell ref="H68:I69"/>
    <mergeCell ref="A64:A65"/>
    <mergeCell ref="B64:G65"/>
    <mergeCell ref="H64:I65"/>
    <mergeCell ref="A66:A67"/>
    <mergeCell ref="B66:G67"/>
    <mergeCell ref="H66:I67"/>
    <mergeCell ref="B1:L2"/>
    <mergeCell ref="X1:AD1"/>
    <mergeCell ref="AG1:AH2"/>
    <mergeCell ref="Y2:AD2"/>
    <mergeCell ref="C3:L3"/>
    <mergeCell ref="AE3:AF4"/>
    <mergeCell ref="AG3:AH4"/>
    <mergeCell ref="B4:K5"/>
    <mergeCell ref="N4:S5"/>
    <mergeCell ref="T4:T5"/>
    <mergeCell ref="AA4:AD4"/>
    <mergeCell ref="AA5:AD5"/>
    <mergeCell ref="AE5:AF5"/>
    <mergeCell ref="AG5:AH6"/>
    <mergeCell ref="C6:E7"/>
    <mergeCell ref="F6:G7"/>
    <mergeCell ref="H6:I7"/>
    <mergeCell ref="J6:K7"/>
    <mergeCell ref="N6:T7"/>
    <mergeCell ref="AA6:AD6"/>
    <mergeCell ref="AE7:AF8"/>
    <mergeCell ref="AG7:AH8"/>
    <mergeCell ref="C8:E9"/>
    <mergeCell ref="F8:G9"/>
    <mergeCell ref="H8:I9"/>
    <mergeCell ref="J8:K9"/>
    <mergeCell ref="N8:N9"/>
    <mergeCell ref="O8:T9"/>
    <mergeCell ref="AG9:AH10"/>
    <mergeCell ref="C10:E10"/>
    <mergeCell ref="R11:W11"/>
    <mergeCell ref="R12:W12"/>
    <mergeCell ref="C13:E13"/>
    <mergeCell ref="F13:G13"/>
    <mergeCell ref="H13:I13"/>
    <mergeCell ref="J13:K13"/>
    <mergeCell ref="O13:Q13"/>
    <mergeCell ref="R13:W13"/>
    <mergeCell ref="F10:G10"/>
    <mergeCell ref="H10:I10"/>
    <mergeCell ref="J10:K10"/>
    <mergeCell ref="N10:Q11"/>
    <mergeCell ref="C11:E12"/>
    <mergeCell ref="F11:G12"/>
    <mergeCell ref="H11:I12"/>
    <mergeCell ref="J11:K12"/>
    <mergeCell ref="C14:E14"/>
    <mergeCell ref="F14:G14"/>
    <mergeCell ref="H14:I14"/>
    <mergeCell ref="J14:K14"/>
    <mergeCell ref="C15:G22"/>
    <mergeCell ref="H15:I22"/>
    <mergeCell ref="J15:AG15"/>
    <mergeCell ref="S17:T17"/>
    <mergeCell ref="W17:X17"/>
    <mergeCell ref="AE17:AF17"/>
    <mergeCell ref="AH15:AH22"/>
    <mergeCell ref="AI15:AK15"/>
    <mergeCell ref="J16:O16"/>
    <mergeCell ref="P16:Q16"/>
    <mergeCell ref="R16:AC16"/>
    <mergeCell ref="AD16:AG16"/>
    <mergeCell ref="AI16:AI22"/>
    <mergeCell ref="AJ16:AJ22"/>
    <mergeCell ref="AK16:AK22"/>
    <mergeCell ref="K17:L17"/>
    <mergeCell ref="AC18:AC22"/>
    <mergeCell ref="AD18:AD22"/>
    <mergeCell ref="AE18:AE22"/>
    <mergeCell ref="AF18:AF22"/>
    <mergeCell ref="AG18:AG22"/>
    <mergeCell ref="V18:V22"/>
    <mergeCell ref="W18:W22"/>
    <mergeCell ref="X18:X22"/>
    <mergeCell ref="Y18:Y22"/>
    <mergeCell ref="Z18:Z22"/>
    <mergeCell ref="AA18:AA22"/>
    <mergeCell ref="F72:G72"/>
    <mergeCell ref="S72:T72"/>
    <mergeCell ref="B70:D71"/>
    <mergeCell ref="E70:H71"/>
    <mergeCell ref="I70:M71"/>
    <mergeCell ref="O70:Q71"/>
    <mergeCell ref="R70:U71"/>
    <mergeCell ref="V70:Z71"/>
    <mergeCell ref="AB18:AB22"/>
    <mergeCell ref="P18:P22"/>
    <mergeCell ref="Q18:Q22"/>
    <mergeCell ref="R18:R22"/>
    <mergeCell ref="S18:S22"/>
    <mergeCell ref="T18:T22"/>
    <mergeCell ref="U18:U22"/>
    <mergeCell ref="J18:J22"/>
    <mergeCell ref="K18:K22"/>
    <mergeCell ref="L18:L22"/>
    <mergeCell ref="M18:M22"/>
    <mergeCell ref="N18:N22"/>
    <mergeCell ref="O18:O22"/>
    <mergeCell ref="J68:J69"/>
    <mergeCell ref="K68:K69"/>
    <mergeCell ref="L68:L69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Киприно садик</dc:creator>
  <cp:lastModifiedBy>Пользователь Windows</cp:lastModifiedBy>
  <cp:lastPrinted>2026-09-17T03:52:37Z</cp:lastPrinted>
  <dcterms:created xsi:type="dcterms:W3CDTF">2012-11-12T11:23:52Z</dcterms:created>
  <dcterms:modified xsi:type="dcterms:W3CDTF">2026-09-17T03:52:41Z</dcterms:modified>
</cp:coreProperties>
</file>